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defaultThemeVersion="124226"/>
  <xr:revisionPtr revIDLastSave="0" documentId="13_ncr:1_{51F910D1-39CE-48E7-893E-43D7E2FC5A4A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1 неделя" sheetId="1" r:id="rId1"/>
    <sheet name="2 неделя" sheetId="2" r:id="rId2"/>
    <sheet name="3 неделя" sheetId="3" r:id="rId3"/>
  </sheets>
  <definedNames>
    <definedName name="_xlnm._FilterDatabase" localSheetId="0" hidden="1">'1 неделя'!$B$1:$B$121</definedName>
    <definedName name="_xlnm._FilterDatabase" localSheetId="1" hidden="1">'2 неделя'!$B$1:$B$120</definedName>
    <definedName name="_xlnm._FilterDatabase" localSheetId="2" hidden="1">'3 неделя'!$B$1:$B$118</definedName>
    <definedName name="_xlnm.Print_Area" localSheetId="1">'2 неделя'!$A$1:$G$120</definedName>
    <definedName name="_xlnm.Print_Area" localSheetId="2">'3 неделя'!$A$1:$G$118</definedName>
  </definedNames>
  <calcPr calcId="191029" refMode="R1C1"/>
</workbook>
</file>

<file path=xl/calcChain.xml><?xml version="1.0" encoding="utf-8"?>
<calcChain xmlns="http://schemas.openxmlformats.org/spreadsheetml/2006/main">
  <c r="D99" i="3" l="1"/>
  <c r="E91" i="3"/>
  <c r="F91" i="3"/>
  <c r="G91" i="3"/>
  <c r="D91" i="3"/>
  <c r="F82" i="3"/>
  <c r="G82" i="3"/>
  <c r="D82" i="3"/>
  <c r="E82" i="3"/>
  <c r="E72" i="3"/>
  <c r="F72" i="3"/>
  <c r="G72" i="3"/>
  <c r="D72" i="3"/>
  <c r="E55" i="3"/>
  <c r="F55" i="3"/>
  <c r="G55" i="3"/>
  <c r="D55" i="3"/>
  <c r="E46" i="3"/>
  <c r="F46" i="3"/>
  <c r="G46" i="3"/>
  <c r="D46" i="3"/>
  <c r="E37" i="3"/>
  <c r="F37" i="3"/>
  <c r="G37" i="3"/>
  <c r="D37" i="3"/>
  <c r="F117" i="2"/>
  <c r="G117" i="2"/>
  <c r="D117" i="2"/>
  <c r="E117" i="2"/>
  <c r="F108" i="2"/>
  <c r="G108" i="2"/>
  <c r="D108" i="2"/>
  <c r="D89" i="2"/>
  <c r="E89" i="2"/>
  <c r="F89" i="2"/>
  <c r="G89" i="2"/>
  <c r="F80" i="2"/>
  <c r="D80" i="2"/>
  <c r="F71" i="2"/>
  <c r="G71" i="2"/>
  <c r="D71" i="2"/>
  <c r="E71" i="2"/>
  <c r="E62" i="2"/>
  <c r="F62" i="2"/>
  <c r="G62" i="2"/>
  <c r="D62" i="2"/>
  <c r="E45" i="2"/>
  <c r="F45" i="2"/>
  <c r="G45" i="2"/>
  <c r="D45" i="2"/>
  <c r="E36" i="2"/>
  <c r="F36" i="2"/>
  <c r="G36" i="2"/>
  <c r="D36" i="2"/>
  <c r="E18" i="2"/>
  <c r="F18" i="2"/>
  <c r="G18" i="2"/>
  <c r="D18" i="2"/>
  <c r="E27" i="2"/>
  <c r="F27" i="2"/>
  <c r="G27" i="2"/>
  <c r="D27" i="2"/>
  <c r="G64" i="1"/>
  <c r="E117" i="1"/>
  <c r="F117" i="1"/>
  <c r="G117" i="1"/>
  <c r="D117" i="1"/>
  <c r="E108" i="1"/>
  <c r="F108" i="1"/>
  <c r="G108" i="1"/>
  <c r="D108" i="1"/>
  <c r="E100" i="1"/>
  <c r="F100" i="1"/>
  <c r="G100" i="1"/>
  <c r="D100" i="1"/>
  <c r="E91" i="1"/>
  <c r="F91" i="1"/>
  <c r="G91" i="1"/>
  <c r="D91" i="1"/>
  <c r="E82" i="1"/>
  <c r="F82" i="1"/>
  <c r="G82" i="1"/>
  <c r="D82" i="1"/>
  <c r="D73" i="1"/>
  <c r="E64" i="1"/>
  <c r="F64" i="1"/>
  <c r="D64" i="1"/>
  <c r="E56" i="1"/>
  <c r="F56" i="1"/>
  <c r="G56" i="1"/>
  <c r="G65" i="1" s="1"/>
  <c r="D56" i="1"/>
  <c r="E46" i="1"/>
  <c r="F46" i="1"/>
  <c r="G46" i="1"/>
  <c r="D46" i="1"/>
  <c r="G37" i="1"/>
  <c r="F37" i="1"/>
  <c r="E37" i="1"/>
  <c r="D37" i="1"/>
  <c r="E28" i="1"/>
  <c r="F28" i="1"/>
  <c r="G28" i="1"/>
  <c r="D28" i="1"/>
  <c r="E19" i="1"/>
  <c r="F19" i="1"/>
  <c r="G19" i="1"/>
  <c r="D19" i="1"/>
  <c r="E117" i="3"/>
  <c r="F117" i="3"/>
  <c r="G117" i="3"/>
  <c r="D117" i="3"/>
  <c r="G99" i="3"/>
  <c r="F99" i="3"/>
  <c r="E99" i="3"/>
  <c r="G83" i="3"/>
  <c r="F83" i="3"/>
  <c r="E83" i="3"/>
  <c r="D83" i="3"/>
  <c r="G64" i="3"/>
  <c r="F64" i="3"/>
  <c r="E64" i="3"/>
  <c r="D64" i="3"/>
  <c r="F47" i="3"/>
  <c r="E47" i="3"/>
  <c r="D47" i="3"/>
  <c r="G118" i="2"/>
  <c r="F118" i="2"/>
  <c r="E108" i="2"/>
  <c r="E118" i="2" s="1"/>
  <c r="G98" i="2"/>
  <c r="G99" i="2" s="1"/>
  <c r="F98" i="2"/>
  <c r="F99" i="2" s="1"/>
  <c r="E98" i="2"/>
  <c r="E99" i="2" s="1"/>
  <c r="D98" i="2"/>
  <c r="D99" i="2" s="1"/>
  <c r="G80" i="2"/>
  <c r="G81" i="2" s="1"/>
  <c r="E80" i="2"/>
  <c r="E81" i="2" s="1"/>
  <c r="G53" i="2"/>
  <c r="F53" i="2"/>
  <c r="F63" i="2" s="1"/>
  <c r="E53" i="2"/>
  <c r="E63" i="2" s="1"/>
  <c r="D53" i="2"/>
  <c r="D63" i="2" s="1"/>
  <c r="F28" i="2"/>
  <c r="D28" i="2"/>
  <c r="G47" i="3" l="1"/>
  <c r="D47" i="1"/>
  <c r="G47" i="1"/>
  <c r="F47" i="1"/>
  <c r="E47" i="1"/>
  <c r="D65" i="1"/>
  <c r="D83" i="1"/>
  <c r="G101" i="1"/>
  <c r="G118" i="1"/>
  <c r="D29" i="1"/>
  <c r="F65" i="1"/>
  <c r="E65" i="1"/>
  <c r="D101" i="1"/>
  <c r="F101" i="1"/>
  <c r="E101" i="1"/>
  <c r="D118" i="1"/>
  <c r="F118" i="1"/>
  <c r="E118" i="1"/>
  <c r="D46" i="2"/>
  <c r="G46" i="2"/>
  <c r="F46" i="2"/>
  <c r="D81" i="2"/>
  <c r="F81" i="2"/>
  <c r="E46" i="2"/>
  <c r="G63" i="2"/>
  <c r="D65" i="3"/>
  <c r="F65" i="3"/>
  <c r="D100" i="3"/>
  <c r="F100" i="3"/>
  <c r="E65" i="3"/>
  <c r="G65" i="3"/>
  <c r="E100" i="3"/>
  <c r="G100" i="3"/>
  <c r="G73" i="1"/>
  <c r="G83" i="1" s="1"/>
  <c r="F73" i="1"/>
  <c r="F83" i="1" s="1"/>
  <c r="E73" i="1"/>
  <c r="E83" i="1" s="1"/>
  <c r="F29" i="1" l="1"/>
  <c r="E29" i="1"/>
  <c r="G29" i="1"/>
  <c r="D118" i="2"/>
  <c r="D108" i="3"/>
  <c r="F108" i="3"/>
  <c r="G108" i="3"/>
  <c r="E108" i="3"/>
</calcChain>
</file>

<file path=xl/sharedStrings.xml><?xml version="1.0" encoding="utf-8"?>
<sst xmlns="http://schemas.openxmlformats.org/spreadsheetml/2006/main" count="611" uniqueCount="239">
  <si>
    <t>Утверждаю:</t>
  </si>
  <si>
    <t>Согласовано:</t>
  </si>
  <si>
    <t xml:space="preserve"> Директор</t>
  </si>
  <si>
    <t>Директор</t>
  </si>
  <si>
    <t>ООО "Комбинат  общественного питания"</t>
  </si>
  <si>
    <t>МБУ ДО ПГО "ЦРТ им.Н.Е.Бобровой"</t>
  </si>
  <si>
    <t>Примерное 3-х недельное меню для летнего лагеря "Юность"</t>
  </si>
  <si>
    <t>I неделя</t>
  </si>
  <si>
    <t>№ рецептур</t>
  </si>
  <si>
    <t>Наименование блюда</t>
  </si>
  <si>
    <t>Масса порции</t>
  </si>
  <si>
    <t>Пищевые вещества (г)</t>
  </si>
  <si>
    <t>Энергетическая ценность, ккал</t>
  </si>
  <si>
    <t>Б</t>
  </si>
  <si>
    <t>Ж</t>
  </si>
  <si>
    <t>У</t>
  </si>
  <si>
    <t xml:space="preserve">День № 1   - Завтрак      </t>
  </si>
  <si>
    <t>302/2004</t>
  </si>
  <si>
    <t>Каша пшённая молочная с маслом слив.</t>
  </si>
  <si>
    <t>ТТК№36</t>
  </si>
  <si>
    <t>Кофейный напиток с молоком</t>
  </si>
  <si>
    <t>3/2004</t>
  </si>
  <si>
    <t>Бутерброд с маслом, сыром</t>
  </si>
  <si>
    <t>Пр.</t>
  </si>
  <si>
    <t>Хлеб пшеничный обогащённый "Валетек 8"</t>
  </si>
  <si>
    <t>Фрукты свежие</t>
  </si>
  <si>
    <t>Итого</t>
  </si>
  <si>
    <t>День № 1-  Обед</t>
  </si>
  <si>
    <t>124/2004</t>
  </si>
  <si>
    <t>Щи из св.капусты с картоф,со сметаной</t>
  </si>
  <si>
    <t>200/5</t>
  </si>
  <si>
    <t>451/2004</t>
  </si>
  <si>
    <t>273/1994</t>
  </si>
  <si>
    <t>Макаронные изделия отварные</t>
  </si>
  <si>
    <t>п/р</t>
  </si>
  <si>
    <t>Овощная добавка</t>
  </si>
  <si>
    <t>Нектар  фруктовый</t>
  </si>
  <si>
    <t>Хлеб пшеничный обогащённый"Валетек 8"</t>
  </si>
  <si>
    <t>Хлеб Дарницкий</t>
  </si>
  <si>
    <t xml:space="preserve">Итого </t>
  </si>
  <si>
    <t>Всего за день №1</t>
  </si>
  <si>
    <t>День № 2 - Завтрак</t>
  </si>
  <si>
    <t>19/2003</t>
  </si>
  <si>
    <t>Салат картофельный с зеленым горошком</t>
  </si>
  <si>
    <t>Каша манная  молочная с маслом слив.</t>
  </si>
  <si>
    <t>629/1996</t>
  </si>
  <si>
    <t>Чай с лимоном</t>
  </si>
  <si>
    <t>200/7</t>
  </si>
  <si>
    <t xml:space="preserve"> День  № 2- Обед</t>
  </si>
  <si>
    <t>ТТК №120</t>
  </si>
  <si>
    <t>Суп "Волна" со сметаной</t>
  </si>
  <si>
    <t>ТТК №3</t>
  </si>
  <si>
    <t>538/1997</t>
  </si>
  <si>
    <t>Картофельное пюре</t>
  </si>
  <si>
    <t>631/2004</t>
  </si>
  <si>
    <t>Всего за день №2</t>
  </si>
  <si>
    <t>День № 3  -  Завтрак</t>
  </si>
  <si>
    <t>ТТК 178</t>
  </si>
  <si>
    <t>Салат "Летний"</t>
  </si>
  <si>
    <t>Каша геркулесовая  молочная с маслом слив.</t>
  </si>
  <si>
    <t>643/1996</t>
  </si>
  <si>
    <t>Какао с молоком</t>
  </si>
  <si>
    <t>Бутерброд с сыром</t>
  </si>
  <si>
    <t xml:space="preserve"> День  № 3 - Обед</t>
  </si>
  <si>
    <t>138/1994</t>
  </si>
  <si>
    <t>Суп картофельный с бобовыми</t>
  </si>
  <si>
    <t>200</t>
  </si>
  <si>
    <t>512/2004</t>
  </si>
  <si>
    <t>Рис припущенный</t>
  </si>
  <si>
    <t>Всего за день №6</t>
  </si>
  <si>
    <t>День № 4 -Завтрак</t>
  </si>
  <si>
    <t>7/2003</t>
  </si>
  <si>
    <t>Салат "Здоровье"</t>
  </si>
  <si>
    <t>340/2004</t>
  </si>
  <si>
    <t>Омлет натур.с маслом слив.</t>
  </si>
  <si>
    <t>150/10</t>
  </si>
  <si>
    <t>ТТК№165</t>
  </si>
  <si>
    <t>Чай с молоком "Детский"</t>
  </si>
  <si>
    <t>День № 4 -  Обед</t>
  </si>
  <si>
    <t>Суп из сборных овощей со сметаной</t>
  </si>
  <si>
    <t>523/1997</t>
  </si>
  <si>
    <t>Каша гречневая рассыпчатая</t>
  </si>
  <si>
    <t>Всего за день №4</t>
  </si>
  <si>
    <t>День № 5 - Завтрак</t>
  </si>
  <si>
    <t>ТТК№102</t>
  </si>
  <si>
    <t>Салат из св. огурцов помидор, масло растительным маслом</t>
  </si>
  <si>
    <t>ТТК 89</t>
  </si>
  <si>
    <t>Запеканка творожно-морковная со сгущенным молоком</t>
  </si>
  <si>
    <t>200/20</t>
  </si>
  <si>
    <t>ТТК 143</t>
  </si>
  <si>
    <t>Тост "Пикантный"</t>
  </si>
  <si>
    <t>День  № 5 -Обед</t>
  </si>
  <si>
    <t>148/2004</t>
  </si>
  <si>
    <t xml:space="preserve">Суп-лапша  с макаронными  изделиями  с курицей </t>
  </si>
  <si>
    <t>200/12,5</t>
  </si>
  <si>
    <t>487/2004</t>
  </si>
  <si>
    <t>Курица отварная</t>
  </si>
  <si>
    <t>482/1996</t>
  </si>
  <si>
    <t>Капуста тушеная</t>
  </si>
  <si>
    <t>Всего за день №5</t>
  </si>
  <si>
    <t>День № 6  - Завтрак</t>
  </si>
  <si>
    <t>День  № 6 - Обед</t>
  </si>
  <si>
    <t>42/1997</t>
  </si>
  <si>
    <t>Салат из свежих помидоров со сладким перцем</t>
  </si>
  <si>
    <t>110/2004</t>
  </si>
  <si>
    <t>Борщ из свежей капусты с картофелем со сметаной</t>
  </si>
  <si>
    <t>325/1994</t>
  </si>
  <si>
    <t>Рыба припущенная с маслом сливочным (минтай)</t>
  </si>
  <si>
    <t>470/1994</t>
  </si>
  <si>
    <t>Картофель отварной</t>
  </si>
  <si>
    <t>638/2004</t>
  </si>
  <si>
    <t>II неделя</t>
  </si>
  <si>
    <t>Пищевые вещества(г)</t>
  </si>
  <si>
    <t>День № 1 - Завтрак</t>
  </si>
  <si>
    <t>ТТК№86</t>
  </si>
  <si>
    <t>Каша "Ассорти"(пшено+геркулес)  с маслом сливочным</t>
  </si>
  <si>
    <t>7.7</t>
  </si>
  <si>
    <t>День № 1 - Обед</t>
  </si>
  <si>
    <t>ТТК№100</t>
  </si>
  <si>
    <t>Салат из св. огурцов с раст.маслом</t>
  </si>
  <si>
    <t>2/2004</t>
  </si>
  <si>
    <t>Бутерброд с повидлом</t>
  </si>
  <si>
    <t>20/30</t>
  </si>
  <si>
    <t>День  № 2 - Обед</t>
  </si>
  <si>
    <t>ТТК№90</t>
  </si>
  <si>
    <t>423/2004</t>
  </si>
  <si>
    <t>Бефстроганов</t>
  </si>
  <si>
    <t>8.5</t>
  </si>
  <si>
    <t>2.4</t>
  </si>
  <si>
    <t>698/1997</t>
  </si>
  <si>
    <t>День № 3 - Завтрак</t>
  </si>
  <si>
    <t>478/2004</t>
  </si>
  <si>
    <t>Запеканка картофельная с мясом(говяд)</t>
  </si>
  <si>
    <t>628/1997</t>
  </si>
  <si>
    <t>Чай с сахаром</t>
  </si>
  <si>
    <t xml:space="preserve"> День  № 3 -Обед</t>
  </si>
  <si>
    <t>Салат из св.помидор с раст.маслом</t>
  </si>
  <si>
    <t>588/1994</t>
  </si>
  <si>
    <t>Всего за день №3</t>
  </si>
  <si>
    <t>День № 4 - Завтрак</t>
  </si>
  <si>
    <t>ТТК№178</t>
  </si>
  <si>
    <t>Салат Летний</t>
  </si>
  <si>
    <t>ТТК№89</t>
  </si>
  <si>
    <t>Запеканка творожно-морковная со сг. мол.</t>
  </si>
  <si>
    <t>693/2004</t>
  </si>
  <si>
    <t xml:space="preserve"> День  №4 - Обед</t>
  </si>
  <si>
    <t>171/2004</t>
  </si>
  <si>
    <t>Суп-пюре картоф. с гренками</t>
  </si>
  <si>
    <t>590/1994</t>
  </si>
  <si>
    <t>Кисель фруктовый</t>
  </si>
  <si>
    <t>День  № 5- Завтрак</t>
  </si>
  <si>
    <t>Каша  ячневая  с маслом сливочным</t>
  </si>
  <si>
    <t>День  № 5 - Обед</t>
  </si>
  <si>
    <t>111/2004</t>
  </si>
  <si>
    <t>Борщ Сибирский с фрикадельками</t>
  </si>
  <si>
    <t>374/2004</t>
  </si>
  <si>
    <t>Рыба тушённая(минтай) в томате с овощами</t>
  </si>
  <si>
    <t>75/50</t>
  </si>
  <si>
    <t>639/2004</t>
  </si>
  <si>
    <t>Всего день №5</t>
  </si>
  <si>
    <t>День № 6 -  Завтрак</t>
  </si>
  <si>
    <t>ТТК 86</t>
  </si>
  <si>
    <t>Каша "Ассорти" молочная (рис+манная кр.) с маслом сливочным</t>
  </si>
  <si>
    <t xml:space="preserve"> День  № 6 - Обед</t>
  </si>
  <si>
    <t>60</t>
  </si>
  <si>
    <t>132/2004</t>
  </si>
  <si>
    <t>Рассольник "Ленинградский" со сметаной</t>
  </si>
  <si>
    <t>646/1994</t>
  </si>
  <si>
    <t>ТТК №341</t>
  </si>
  <si>
    <t xml:space="preserve">Салат "Полянка" </t>
  </si>
  <si>
    <t>III неделя</t>
  </si>
  <si>
    <t>Каша геркулесовая молочная, с маслом сливочным</t>
  </si>
  <si>
    <t>6.7</t>
  </si>
  <si>
    <t>Пр</t>
  </si>
  <si>
    <t xml:space="preserve"> День № 1 - Обед</t>
  </si>
  <si>
    <t>Борщ со св. капусты, скартоф, со сметаной</t>
  </si>
  <si>
    <t>2.7</t>
  </si>
  <si>
    <t>45.3</t>
  </si>
  <si>
    <t>День № 2 -  Завтрак</t>
  </si>
  <si>
    <t>ТТК№101</t>
  </si>
  <si>
    <t>ТТК 139</t>
  </si>
  <si>
    <t>Пудинг творожно-манный с молоком сгущенным</t>
  </si>
  <si>
    <t>150/20</t>
  </si>
  <si>
    <t>Бутерброд с  повидлом</t>
  </si>
  <si>
    <t xml:space="preserve"> День  № 2 -Обед</t>
  </si>
  <si>
    <t>461/2004</t>
  </si>
  <si>
    <t>Всего день №2</t>
  </si>
  <si>
    <t>345/2004</t>
  </si>
  <si>
    <t>Омлет с отварным картофелем(запеченный) с маслом сливочным</t>
  </si>
  <si>
    <t xml:space="preserve"> День  № 3- Обед</t>
  </si>
  <si>
    <t>437/2004</t>
  </si>
  <si>
    <t>Гуляш из говядины,соус кр.</t>
  </si>
  <si>
    <t>ТТК№96</t>
  </si>
  <si>
    <t>Шарлотка творожная с яблоками, со сгущенным молоком</t>
  </si>
  <si>
    <t xml:space="preserve"> День № 4 -Обед</t>
  </si>
  <si>
    <t>493/2004</t>
  </si>
  <si>
    <t>Курица ,тушённая  в соусе</t>
  </si>
  <si>
    <t>ТТК 156</t>
  </si>
  <si>
    <t>Каша пшенная молочная с изюмом, с маслом сливочным</t>
  </si>
  <si>
    <t xml:space="preserve"> День № 5 -Обед</t>
  </si>
  <si>
    <t>ТТК№160</t>
  </si>
  <si>
    <t>Салат "Лужок"</t>
  </si>
  <si>
    <t>443/2004</t>
  </si>
  <si>
    <t>Плов с мясом</t>
  </si>
  <si>
    <t>Кисель фр-ягодный  с витамином С</t>
  </si>
  <si>
    <t>День № 6 - Завтрак</t>
  </si>
  <si>
    <t>ТТК №5</t>
  </si>
  <si>
    <t>Салат  "Рыжик"</t>
  </si>
  <si>
    <t>100</t>
  </si>
  <si>
    <t>5,5</t>
  </si>
  <si>
    <t>17,6</t>
  </si>
  <si>
    <t>3,7</t>
  </si>
  <si>
    <t>196</t>
  </si>
  <si>
    <t>Каша "Ассорти"  молочная, с маслом слив.</t>
  </si>
  <si>
    <t xml:space="preserve"> День № 6 - Обед</t>
  </si>
  <si>
    <t>ТТК№98</t>
  </si>
  <si>
    <t>Суп крестьянский с крупой, со сметаной</t>
  </si>
  <si>
    <t>Щницель рыбный</t>
  </si>
  <si>
    <t>Итого за 6 день</t>
  </si>
  <si>
    <t>Салат овощной  с    растительным маслом</t>
  </si>
  <si>
    <t>_______________Т.В. Аникиева</t>
  </si>
  <si>
    <t>Котлета мясная Детская с соусом</t>
  </si>
  <si>
    <t xml:space="preserve">День № 2   - Завтрак      </t>
  </si>
  <si>
    <t>Котлета мясная с овощами с соусом</t>
  </si>
  <si>
    <t>Плов из курицы</t>
  </si>
  <si>
    <t>492/2004</t>
  </si>
  <si>
    <t>230</t>
  </si>
  <si>
    <t xml:space="preserve">Компот  </t>
  </si>
  <si>
    <t>Макаронные изделия отварные с сыром</t>
  </si>
  <si>
    <t>Шницель куриный с соусом</t>
  </si>
  <si>
    <t xml:space="preserve">Компот </t>
  </si>
  <si>
    <t>Колбаски Витаминные</t>
  </si>
  <si>
    <t>Тефтели мясные с рисом с соусом</t>
  </si>
  <si>
    <t xml:space="preserve">Напиток фруктовый </t>
  </si>
  <si>
    <t>Котлета мясо-картофельная с соусом</t>
  </si>
  <si>
    <t>________________О.Ю. Козырева</t>
  </si>
  <si>
    <t>"_____"________________2021 г.</t>
  </si>
  <si>
    <t>"_____"______________2021 г.</t>
  </si>
  <si>
    <t>с дневным пребыванием детей в период летних каникул 2021год.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</si>
</sst>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Border="1" applyAlignment="1"/>
    <xf numFmtId="0" fontId="1" fillId="0" borderId="4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7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/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/>
    <xf numFmtId="0" fontId="8" fillId="0" borderId="7" xfId="0" applyFont="1" applyBorder="1" applyAlignment="1"/>
    <xf numFmtId="0" fontId="8" fillId="0" borderId="4" xfId="0" applyFont="1" applyBorder="1" applyAlignment="1">
      <alignment horizontal="center"/>
    </xf>
    <xf numFmtId="0" fontId="6" fillId="0" borderId="4" xfId="0" applyFont="1" applyBorder="1" applyAlignment="1"/>
    <xf numFmtId="0" fontId="1" fillId="0" borderId="7" xfId="0" applyFont="1" applyBorder="1" applyAlignment="1"/>
    <xf numFmtId="0" fontId="9" fillId="0" borderId="7" xfId="0" applyFont="1" applyBorder="1" applyAlignment="1"/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/>
    <xf numFmtId="49" fontId="6" fillId="0" borderId="4" xfId="0" applyNumberFormat="1" applyFont="1" applyBorder="1" applyAlignment="1"/>
    <xf numFmtId="49" fontId="6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9" fillId="0" borderId="7" xfId="0" applyNumberFormat="1" applyFont="1" applyBorder="1" applyAlignment="1"/>
    <xf numFmtId="0" fontId="7" fillId="0" borderId="4" xfId="0" applyFont="1" applyBorder="1" applyAlignment="1">
      <alignment horizontal="center"/>
    </xf>
    <xf numFmtId="49" fontId="1" fillId="0" borderId="7" xfId="0" applyNumberFormat="1" applyFont="1" applyBorder="1" applyAlignment="1"/>
    <xf numFmtId="0" fontId="1" fillId="0" borderId="7" xfId="0" applyNumberFormat="1" applyFont="1" applyBorder="1" applyAlignment="1">
      <alignment wrapText="1"/>
    </xf>
    <xf numFmtId="49" fontId="8" fillId="0" borderId="7" xfId="0" applyNumberFormat="1" applyFont="1" applyBorder="1" applyAlignment="1"/>
    <xf numFmtId="49" fontId="8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0" applyBorder="1"/>
    <xf numFmtId="0" fontId="12" fillId="0" borderId="0" xfId="0" applyFont="1" applyBorder="1" applyAlignment="1"/>
    <xf numFmtId="0" fontId="6" fillId="0" borderId="4" xfId="0" applyFont="1" applyBorder="1" applyAlignment="1">
      <alignment vertical="center" wrapText="1"/>
    </xf>
    <xf numFmtId="0" fontId="1" fillId="0" borderId="4" xfId="0" applyNumberFormat="1" applyFont="1" applyBorder="1" applyAlignment="1">
      <alignment wrapText="1"/>
    </xf>
    <xf numFmtId="0" fontId="8" fillId="0" borderId="4" xfId="0" applyFont="1" applyBorder="1" applyAlignment="1"/>
    <xf numFmtId="0" fontId="9" fillId="0" borderId="4" xfId="0" applyFont="1" applyBorder="1" applyAlignment="1"/>
    <xf numFmtId="2" fontId="9" fillId="0" borderId="4" xfId="0" applyNumberFormat="1" applyFont="1" applyBorder="1" applyAlignment="1">
      <alignment horizontal="center"/>
    </xf>
    <xf numFmtId="49" fontId="8" fillId="0" borderId="4" xfId="0" applyNumberFormat="1" applyFont="1" applyBorder="1" applyAlignment="1"/>
    <xf numFmtId="49" fontId="9" fillId="0" borderId="4" xfId="0" applyNumberFormat="1" applyFont="1" applyBorder="1" applyAlignment="1"/>
    <xf numFmtId="0" fontId="13" fillId="0" borderId="4" xfId="0" applyFont="1" applyBorder="1" applyAlignment="1"/>
    <xf numFmtId="0" fontId="13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wrapText="1"/>
    </xf>
    <xf numFmtId="0" fontId="0" fillId="0" borderId="10" xfId="0" applyBorder="1" applyAlignment="1">
      <alignment horizontal="center"/>
    </xf>
    <xf numFmtId="0" fontId="1" fillId="0" borderId="4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vertical="center" wrapText="1"/>
    </xf>
    <xf numFmtId="0" fontId="1" fillId="0" borderId="4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4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49" fontId="8" fillId="0" borderId="7" xfId="0" applyNumberFormat="1" applyFont="1" applyBorder="1" applyAlignment="1">
      <alignment horizontal="left"/>
    </xf>
    <xf numFmtId="49" fontId="9" fillId="0" borderId="7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7" fillId="0" borderId="4" xfId="0" applyNumberFormat="1" applyFont="1" applyBorder="1" applyAlignment="1">
      <alignment horizontal="center"/>
    </xf>
    <xf numFmtId="49" fontId="1" fillId="0" borderId="4" xfId="1" applyNumberFormat="1" applyFont="1" applyBorder="1" applyAlignment="1">
      <alignment horizontal="left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9" fontId="6" fillId="0" borderId="4" xfId="0" applyNumberFormat="1" applyFont="1" applyBorder="1" applyAlignment="1"/>
    <xf numFmtId="49" fontId="6" fillId="0" borderId="7" xfId="0" applyNumberFormat="1" applyFont="1" applyBorder="1" applyAlignment="1"/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4" xfId="0" applyNumberFormat="1" applyFont="1" applyBorder="1" applyAlignment="1" applyProtection="1">
      <alignment horizontal="center"/>
      <protection locked="0" hidden="1"/>
    </xf>
    <xf numFmtId="0" fontId="9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9"/>
  <sheetViews>
    <sheetView view="pageBreakPreview" topLeftCell="A16" zoomScale="60" zoomScaleNormal="100" workbookViewId="0">
      <selection activeCell="B112" sqref="B112"/>
    </sheetView>
  </sheetViews>
  <sheetFormatPr defaultRowHeight="15" x14ac:dyDescent="0.25"/>
  <cols>
    <col min="1" max="1" width="15.28515625" customWidth="1"/>
    <col min="2" max="2" width="52.28515625" customWidth="1"/>
    <col min="3" max="3" width="12" customWidth="1"/>
    <col min="4" max="4" width="9.7109375" customWidth="1"/>
    <col min="5" max="5" width="10.42578125" customWidth="1"/>
    <col min="6" max="6" width="10" customWidth="1"/>
    <col min="7" max="7" width="17.140625" customWidth="1"/>
  </cols>
  <sheetData>
    <row r="1" spans="1:7" ht="18.75" x14ac:dyDescent="0.3">
      <c r="A1" s="79" t="s">
        <v>0</v>
      </c>
      <c r="B1" s="79"/>
      <c r="C1" s="1"/>
      <c r="D1" s="80" t="s">
        <v>1</v>
      </c>
      <c r="E1" s="80"/>
      <c r="F1" s="80"/>
      <c r="G1" s="80"/>
    </row>
    <row r="2" spans="1:7" ht="18.75" x14ac:dyDescent="0.3">
      <c r="A2" s="81" t="s">
        <v>2</v>
      </c>
      <c r="B2" s="81"/>
      <c r="C2" s="1"/>
      <c r="D2" s="80" t="s">
        <v>3</v>
      </c>
      <c r="E2" s="80"/>
      <c r="F2" s="80"/>
      <c r="G2" s="80"/>
    </row>
    <row r="3" spans="1:7" ht="18.75" x14ac:dyDescent="0.3">
      <c r="A3" s="81" t="s">
        <v>4</v>
      </c>
      <c r="B3" s="81"/>
      <c r="C3" s="1"/>
      <c r="D3" s="82" t="s">
        <v>5</v>
      </c>
      <c r="E3" s="82"/>
      <c r="F3" s="82"/>
      <c r="G3" s="82"/>
    </row>
    <row r="4" spans="1:7" ht="18.75" x14ac:dyDescent="0.3">
      <c r="A4" s="81"/>
      <c r="B4" s="81"/>
      <c r="C4" s="1"/>
      <c r="D4" s="83"/>
      <c r="E4" s="83"/>
      <c r="F4" s="83"/>
      <c r="G4" s="83"/>
    </row>
    <row r="5" spans="1:7" ht="18.75" x14ac:dyDescent="0.3">
      <c r="A5" s="80" t="s">
        <v>235</v>
      </c>
      <c r="B5" s="80"/>
      <c r="C5" s="1"/>
      <c r="D5" s="80" t="s">
        <v>220</v>
      </c>
      <c r="E5" s="80"/>
      <c r="F5" s="80"/>
      <c r="G5" s="80"/>
    </row>
    <row r="6" spans="1:7" ht="18.75" x14ac:dyDescent="0.3">
      <c r="A6" s="79" t="s">
        <v>236</v>
      </c>
      <c r="B6" s="79"/>
      <c r="C6" s="2"/>
      <c r="D6" s="84" t="s">
        <v>237</v>
      </c>
      <c r="E6" s="84"/>
      <c r="F6" s="84"/>
      <c r="G6" s="84"/>
    </row>
    <row r="7" spans="1:7" ht="20.25" x14ac:dyDescent="0.3">
      <c r="A7" s="85" t="s">
        <v>6</v>
      </c>
      <c r="B7" s="85"/>
      <c r="C7" s="85"/>
      <c r="D7" s="85"/>
      <c r="E7" s="85"/>
      <c r="F7" s="85"/>
      <c r="G7" s="85"/>
    </row>
    <row r="8" spans="1:7" ht="18.75" x14ac:dyDescent="0.3">
      <c r="A8" s="79" t="s">
        <v>238</v>
      </c>
      <c r="B8" s="79"/>
      <c r="C8" s="79"/>
      <c r="D8" s="79"/>
      <c r="E8" s="79"/>
      <c r="F8" s="79"/>
      <c r="G8" s="79"/>
    </row>
    <row r="9" spans="1:7" ht="20.25" x14ac:dyDescent="0.3">
      <c r="A9" s="86" t="s">
        <v>7</v>
      </c>
      <c r="B9" s="86"/>
      <c r="C9" s="86"/>
      <c r="D9" s="86"/>
      <c r="E9" s="86"/>
      <c r="F9" s="86"/>
      <c r="G9" s="86"/>
    </row>
    <row r="10" spans="1:7" x14ac:dyDescent="0.25">
      <c r="A10" s="4"/>
      <c r="B10" s="4"/>
      <c r="C10" s="5"/>
      <c r="D10" s="5"/>
      <c r="E10" s="5"/>
      <c r="F10" s="5"/>
      <c r="G10" s="5"/>
    </row>
    <row r="11" spans="1:7" ht="18.75" x14ac:dyDescent="0.25">
      <c r="A11" s="87" t="s">
        <v>8</v>
      </c>
      <c r="B11" s="89" t="s">
        <v>9</v>
      </c>
      <c r="C11" s="91" t="s">
        <v>10</v>
      </c>
      <c r="D11" s="92" t="s">
        <v>11</v>
      </c>
      <c r="E11" s="92"/>
      <c r="F11" s="92"/>
      <c r="G11" s="91" t="s">
        <v>12</v>
      </c>
    </row>
    <row r="12" spans="1:7" ht="18.75" x14ac:dyDescent="0.3">
      <c r="A12" s="88"/>
      <c r="B12" s="90"/>
      <c r="C12" s="91"/>
      <c r="D12" s="6" t="s">
        <v>13</v>
      </c>
      <c r="E12" s="6" t="s">
        <v>14</v>
      </c>
      <c r="F12" s="6" t="s">
        <v>15</v>
      </c>
      <c r="G12" s="91"/>
    </row>
    <row r="13" spans="1:7" ht="19.5" x14ac:dyDescent="0.35">
      <c r="A13" s="95" t="s">
        <v>16</v>
      </c>
      <c r="B13" s="96"/>
      <c r="C13" s="8"/>
      <c r="D13" s="8"/>
      <c r="E13" s="8"/>
      <c r="F13" s="8"/>
      <c r="G13" s="8"/>
    </row>
    <row r="14" spans="1:7" ht="18.75" x14ac:dyDescent="0.3">
      <c r="A14" s="14" t="s">
        <v>23</v>
      </c>
      <c r="B14" s="18" t="s">
        <v>25</v>
      </c>
      <c r="C14" s="6">
        <v>100</v>
      </c>
      <c r="D14" s="6">
        <v>0.8</v>
      </c>
      <c r="E14" s="6"/>
      <c r="F14" s="6">
        <v>14.1</v>
      </c>
      <c r="G14" s="6">
        <v>65</v>
      </c>
    </row>
    <row r="15" spans="1:7" ht="18.75" x14ac:dyDescent="0.3">
      <c r="A15" s="9" t="s">
        <v>17</v>
      </c>
      <c r="B15" s="10" t="s">
        <v>18</v>
      </c>
      <c r="C15" s="11">
        <v>200</v>
      </c>
      <c r="D15" s="11">
        <v>6.8</v>
      </c>
      <c r="E15" s="11">
        <v>7.5</v>
      </c>
      <c r="F15" s="11">
        <v>22</v>
      </c>
      <c r="G15" s="11">
        <v>217</v>
      </c>
    </row>
    <row r="16" spans="1:7" ht="18.75" x14ac:dyDescent="0.3">
      <c r="A16" s="9" t="s">
        <v>19</v>
      </c>
      <c r="B16" s="10" t="s">
        <v>20</v>
      </c>
      <c r="C16" s="11">
        <v>200</v>
      </c>
      <c r="D16" s="11">
        <v>2.2999999999999998</v>
      </c>
      <c r="E16" s="11">
        <v>1.6</v>
      </c>
      <c r="F16" s="11">
        <v>14.5</v>
      </c>
      <c r="G16" s="11">
        <v>92</v>
      </c>
    </row>
    <row r="17" spans="1:7" ht="18.75" x14ac:dyDescent="0.3">
      <c r="A17" s="12" t="s">
        <v>21</v>
      </c>
      <c r="B17" s="10" t="s">
        <v>22</v>
      </c>
      <c r="C17" s="13">
        <v>35</v>
      </c>
      <c r="D17" s="11">
        <v>5.9</v>
      </c>
      <c r="E17" s="11">
        <v>12</v>
      </c>
      <c r="F17" s="11">
        <v>6.8</v>
      </c>
      <c r="G17" s="11">
        <v>135</v>
      </c>
    </row>
    <row r="18" spans="1:7" ht="18.75" x14ac:dyDescent="0.3">
      <c r="A18" s="14" t="s">
        <v>23</v>
      </c>
      <c r="B18" s="10" t="s">
        <v>24</v>
      </c>
      <c r="C18" s="11">
        <v>30</v>
      </c>
      <c r="D18" s="11">
        <v>3</v>
      </c>
      <c r="E18" s="11">
        <v>0.3</v>
      </c>
      <c r="F18" s="11">
        <v>17</v>
      </c>
      <c r="G18" s="11">
        <v>81</v>
      </c>
    </row>
    <row r="19" spans="1:7" ht="18.75" x14ac:dyDescent="0.3">
      <c r="A19" s="14"/>
      <c r="B19" s="15" t="s">
        <v>26</v>
      </c>
      <c r="C19" s="6"/>
      <c r="D19" s="16">
        <f>SUM(D14:D18)</f>
        <v>18.799999999999997</v>
      </c>
      <c r="E19" s="16">
        <f t="shared" ref="E19:G19" si="0">SUM(E14:E18)</f>
        <v>21.400000000000002</v>
      </c>
      <c r="F19" s="16">
        <f t="shared" si="0"/>
        <v>74.400000000000006</v>
      </c>
      <c r="G19" s="16">
        <f t="shared" si="0"/>
        <v>590</v>
      </c>
    </row>
    <row r="20" spans="1:7" ht="19.5" x14ac:dyDescent="0.35">
      <c r="A20" s="93" t="s">
        <v>27</v>
      </c>
      <c r="B20" s="94"/>
      <c r="C20" s="8"/>
      <c r="D20" s="8"/>
      <c r="E20" s="8"/>
      <c r="F20" s="8"/>
      <c r="G20" s="8"/>
    </row>
    <row r="21" spans="1:7" ht="18.75" x14ac:dyDescent="0.3">
      <c r="A21" s="14" t="s">
        <v>28</v>
      </c>
      <c r="B21" s="18" t="s">
        <v>29</v>
      </c>
      <c r="C21" s="6">
        <v>200</v>
      </c>
      <c r="D21" s="6">
        <v>2.7</v>
      </c>
      <c r="E21" s="6">
        <v>7</v>
      </c>
      <c r="F21" s="6">
        <v>11.8</v>
      </c>
      <c r="G21" s="6">
        <v>111</v>
      </c>
    </row>
    <row r="22" spans="1:7" ht="18.75" x14ac:dyDescent="0.3">
      <c r="A22" s="14" t="s">
        <v>31</v>
      </c>
      <c r="B22" s="18" t="s">
        <v>221</v>
      </c>
      <c r="C22" s="6">
        <v>100</v>
      </c>
      <c r="D22" s="6">
        <v>10.8</v>
      </c>
      <c r="E22" s="6">
        <v>6</v>
      </c>
      <c r="F22" s="6">
        <v>4.4000000000000004</v>
      </c>
      <c r="G22" s="6">
        <v>195</v>
      </c>
    </row>
    <row r="23" spans="1:7" ht="18.75" x14ac:dyDescent="0.3">
      <c r="A23" s="14" t="s">
        <v>32</v>
      </c>
      <c r="B23" s="18" t="s">
        <v>33</v>
      </c>
      <c r="C23" s="6">
        <v>150</v>
      </c>
      <c r="D23" s="6">
        <v>5</v>
      </c>
      <c r="E23" s="6">
        <v>7</v>
      </c>
      <c r="F23" s="6">
        <v>28.9</v>
      </c>
      <c r="G23" s="6">
        <v>237</v>
      </c>
    </row>
    <row r="24" spans="1:7" ht="18.75" x14ac:dyDescent="0.3">
      <c r="A24" s="14" t="s">
        <v>23</v>
      </c>
      <c r="B24" s="18" t="s">
        <v>35</v>
      </c>
      <c r="C24" s="6">
        <v>60</v>
      </c>
      <c r="D24" s="6">
        <v>1.3</v>
      </c>
      <c r="E24" s="6">
        <v>4.2</v>
      </c>
      <c r="F24" s="6">
        <v>4.2</v>
      </c>
      <c r="G24" s="6">
        <v>58</v>
      </c>
    </row>
    <row r="25" spans="1:7" ht="18.75" x14ac:dyDescent="0.3">
      <c r="A25" s="14" t="s">
        <v>23</v>
      </c>
      <c r="B25" s="18" t="s">
        <v>36</v>
      </c>
      <c r="C25" s="6">
        <v>200</v>
      </c>
      <c r="D25" s="6">
        <v>0.2</v>
      </c>
      <c r="E25" s="6"/>
      <c r="F25" s="6">
        <v>26</v>
      </c>
      <c r="G25" s="6">
        <v>154</v>
      </c>
    </row>
    <row r="26" spans="1:7" ht="18.75" x14ac:dyDescent="0.3">
      <c r="A26" s="14" t="s">
        <v>23</v>
      </c>
      <c r="B26" s="18" t="s">
        <v>37</v>
      </c>
      <c r="C26" s="6">
        <v>55</v>
      </c>
      <c r="D26" s="6">
        <v>4.5999999999999996</v>
      </c>
      <c r="E26" s="6">
        <v>0.5</v>
      </c>
      <c r="F26" s="6">
        <v>32</v>
      </c>
      <c r="G26" s="6">
        <v>150.9</v>
      </c>
    </row>
    <row r="27" spans="1:7" ht="18.75" x14ac:dyDescent="0.3">
      <c r="A27" s="14" t="s">
        <v>23</v>
      </c>
      <c r="B27" s="18" t="s">
        <v>38</v>
      </c>
      <c r="C27" s="6">
        <v>30</v>
      </c>
      <c r="D27" s="6">
        <v>3.4</v>
      </c>
      <c r="E27" s="6">
        <v>0.1</v>
      </c>
      <c r="F27" s="6">
        <v>17</v>
      </c>
      <c r="G27" s="6">
        <v>66</v>
      </c>
    </row>
    <row r="28" spans="1:7" ht="18.75" x14ac:dyDescent="0.3">
      <c r="A28" s="14"/>
      <c r="B28" s="15" t="s">
        <v>39</v>
      </c>
      <c r="C28" s="16"/>
      <c r="D28" s="16">
        <f>SUM(D21:D27)</f>
        <v>28</v>
      </c>
      <c r="E28" s="16">
        <f t="shared" ref="E28:G28" si="1">SUM(E21:E27)</f>
        <v>24.8</v>
      </c>
      <c r="F28" s="16">
        <f t="shared" si="1"/>
        <v>124.30000000000001</v>
      </c>
      <c r="G28" s="16">
        <f t="shared" si="1"/>
        <v>971.9</v>
      </c>
    </row>
    <row r="29" spans="1:7" ht="19.5" x14ac:dyDescent="0.35">
      <c r="A29" s="14"/>
      <c r="B29" s="19" t="s">
        <v>40</v>
      </c>
      <c r="C29" s="20"/>
      <c r="D29" s="20">
        <f>D28+D19</f>
        <v>46.8</v>
      </c>
      <c r="E29" s="20">
        <f>E28+E19</f>
        <v>46.2</v>
      </c>
      <c r="F29" s="20">
        <f>F28+F19</f>
        <v>198.70000000000002</v>
      </c>
      <c r="G29" s="20">
        <f>G28+G19</f>
        <v>1561.9</v>
      </c>
    </row>
    <row r="30" spans="1:7" ht="18.75" x14ac:dyDescent="0.3">
      <c r="A30" s="14"/>
      <c r="B30" s="18"/>
      <c r="C30" s="6"/>
      <c r="D30" s="6"/>
      <c r="E30" s="6"/>
      <c r="F30" s="6"/>
      <c r="G30" s="6"/>
    </row>
    <row r="31" spans="1:7" ht="19.5" x14ac:dyDescent="0.35">
      <c r="A31" s="95" t="s">
        <v>222</v>
      </c>
      <c r="B31" s="96"/>
      <c r="C31" s="8"/>
      <c r="D31" s="8"/>
      <c r="E31" s="8"/>
      <c r="F31" s="8"/>
      <c r="G31" s="8"/>
    </row>
    <row r="32" spans="1:7" ht="18.75" x14ac:dyDescent="0.3">
      <c r="A32" s="14" t="s">
        <v>42</v>
      </c>
      <c r="B32" s="18" t="s">
        <v>43</v>
      </c>
      <c r="C32" s="6">
        <v>60</v>
      </c>
      <c r="D32" s="6">
        <v>1.9</v>
      </c>
      <c r="E32" s="6">
        <v>15.2</v>
      </c>
      <c r="F32" s="6">
        <v>10.7</v>
      </c>
      <c r="G32" s="6">
        <v>188</v>
      </c>
    </row>
    <row r="33" spans="1:7" ht="18.75" x14ac:dyDescent="0.3">
      <c r="A33" s="14" t="s">
        <v>17</v>
      </c>
      <c r="B33" s="18" t="s">
        <v>44</v>
      </c>
      <c r="C33" s="6">
        <v>200</v>
      </c>
      <c r="D33" s="6">
        <v>6.8</v>
      </c>
      <c r="E33" s="6">
        <v>7.5</v>
      </c>
      <c r="F33" s="6">
        <v>22</v>
      </c>
      <c r="G33" s="6">
        <v>217</v>
      </c>
    </row>
    <row r="34" spans="1:7" ht="18.75" x14ac:dyDescent="0.3">
      <c r="A34" s="14" t="s">
        <v>45</v>
      </c>
      <c r="B34" s="18" t="s">
        <v>46</v>
      </c>
      <c r="C34" s="6" t="s">
        <v>47</v>
      </c>
      <c r="D34" s="6">
        <v>0.3</v>
      </c>
      <c r="E34" s="6"/>
      <c r="F34" s="6">
        <v>15.2</v>
      </c>
      <c r="G34" s="6">
        <v>60</v>
      </c>
    </row>
    <row r="35" spans="1:7" ht="18.75" x14ac:dyDescent="0.3">
      <c r="A35" s="14" t="s">
        <v>23</v>
      </c>
      <c r="B35" s="18" t="s">
        <v>25</v>
      </c>
      <c r="C35" s="6">
        <v>150</v>
      </c>
      <c r="D35" s="6">
        <v>1.2</v>
      </c>
      <c r="E35" s="6"/>
      <c r="F35" s="6">
        <v>21.2</v>
      </c>
      <c r="G35" s="6">
        <v>97.5</v>
      </c>
    </row>
    <row r="36" spans="1:7" ht="18.75" x14ac:dyDescent="0.3">
      <c r="A36" s="14" t="s">
        <v>23</v>
      </c>
      <c r="B36" s="18" t="s">
        <v>37</v>
      </c>
      <c r="C36" s="6">
        <v>30</v>
      </c>
      <c r="D36" s="6">
        <v>3</v>
      </c>
      <c r="E36" s="6">
        <v>0.3</v>
      </c>
      <c r="F36" s="6">
        <v>17</v>
      </c>
      <c r="G36" s="6">
        <v>81</v>
      </c>
    </row>
    <row r="37" spans="1:7" ht="18.75" x14ac:dyDescent="0.3">
      <c r="A37" s="21"/>
      <c r="B37" s="15" t="s">
        <v>39</v>
      </c>
      <c r="C37" s="6"/>
      <c r="D37" s="16">
        <f>SUM(D32:D36)</f>
        <v>13.2</v>
      </c>
      <c r="E37" s="16">
        <f>SUM(E32:E36)</f>
        <v>23</v>
      </c>
      <c r="F37" s="16">
        <f>SUM(F32:F36)</f>
        <v>86.100000000000009</v>
      </c>
      <c r="G37" s="16">
        <f>SUM(G32:G36)</f>
        <v>643.5</v>
      </c>
    </row>
    <row r="38" spans="1:7" ht="19.5" x14ac:dyDescent="0.35">
      <c r="A38" s="97" t="s">
        <v>48</v>
      </c>
      <c r="B38" s="98"/>
      <c r="C38" s="23"/>
      <c r="D38" s="23"/>
      <c r="E38" s="23"/>
      <c r="F38" s="23"/>
      <c r="G38" s="23"/>
    </row>
    <row r="39" spans="1:7" ht="18.75" x14ac:dyDescent="0.3">
      <c r="A39" s="14" t="s">
        <v>49</v>
      </c>
      <c r="B39" s="18" t="s">
        <v>50</v>
      </c>
      <c r="C39" s="24" t="s">
        <v>66</v>
      </c>
      <c r="D39" s="6">
        <v>4.3</v>
      </c>
      <c r="E39" s="6">
        <v>7.7</v>
      </c>
      <c r="F39" s="6">
        <v>11.2</v>
      </c>
      <c r="G39" s="6">
        <v>157</v>
      </c>
    </row>
    <row r="40" spans="1:7" ht="18.75" x14ac:dyDescent="0.3">
      <c r="A40" s="14" t="s">
        <v>51</v>
      </c>
      <c r="B40" s="18" t="s">
        <v>223</v>
      </c>
      <c r="C40" s="24" t="s">
        <v>208</v>
      </c>
      <c r="D40" s="6">
        <v>8.3000000000000007</v>
      </c>
      <c r="E40" s="6">
        <v>8.5</v>
      </c>
      <c r="F40" s="6">
        <v>1.2</v>
      </c>
      <c r="G40" s="6">
        <v>168</v>
      </c>
    </row>
    <row r="41" spans="1:7" ht="18.75" x14ac:dyDescent="0.3">
      <c r="A41" s="14" t="s">
        <v>52</v>
      </c>
      <c r="B41" s="18" t="s">
        <v>53</v>
      </c>
      <c r="C41" s="6">
        <v>150</v>
      </c>
      <c r="D41" s="6">
        <v>3.6</v>
      </c>
      <c r="E41" s="6">
        <v>5.4</v>
      </c>
      <c r="F41" s="6">
        <v>20.3</v>
      </c>
      <c r="G41" s="6">
        <v>157</v>
      </c>
    </row>
    <row r="42" spans="1:7" ht="18.75" x14ac:dyDescent="0.3">
      <c r="A42" s="14" t="s">
        <v>23</v>
      </c>
      <c r="B42" s="18" t="s">
        <v>35</v>
      </c>
      <c r="C42" s="6">
        <v>60</v>
      </c>
      <c r="D42" s="6">
        <v>1.3</v>
      </c>
      <c r="E42" s="6">
        <v>4.2</v>
      </c>
      <c r="F42" s="6">
        <v>4.2</v>
      </c>
      <c r="G42" s="6">
        <v>58</v>
      </c>
    </row>
    <row r="43" spans="1:7" ht="18.75" x14ac:dyDescent="0.3">
      <c r="A43" s="14" t="s">
        <v>54</v>
      </c>
      <c r="B43" s="18" t="s">
        <v>227</v>
      </c>
      <c r="C43" s="6">
        <v>200</v>
      </c>
      <c r="D43" s="6">
        <v>0.2</v>
      </c>
      <c r="E43" s="6"/>
      <c r="F43" s="6">
        <v>20</v>
      </c>
      <c r="G43" s="6">
        <v>113</v>
      </c>
    </row>
    <row r="44" spans="1:7" ht="18.75" x14ac:dyDescent="0.3">
      <c r="A44" s="14" t="s">
        <v>23</v>
      </c>
      <c r="B44" s="18" t="s">
        <v>37</v>
      </c>
      <c r="C44" s="6">
        <v>55</v>
      </c>
      <c r="D44" s="6">
        <v>4.5999999999999996</v>
      </c>
      <c r="E44" s="6">
        <v>0.5</v>
      </c>
      <c r="F44" s="6">
        <v>32</v>
      </c>
      <c r="G44" s="6">
        <v>150.9</v>
      </c>
    </row>
    <row r="45" spans="1:7" ht="18.75" x14ac:dyDescent="0.3">
      <c r="A45" s="14" t="s">
        <v>23</v>
      </c>
      <c r="B45" s="18" t="s">
        <v>38</v>
      </c>
      <c r="C45" s="6">
        <v>30</v>
      </c>
      <c r="D45" s="6">
        <v>3.4</v>
      </c>
      <c r="E45" s="6">
        <v>0.1</v>
      </c>
      <c r="F45" s="6">
        <v>17</v>
      </c>
      <c r="G45" s="6">
        <v>66</v>
      </c>
    </row>
    <row r="46" spans="1:7" ht="18.75" x14ac:dyDescent="0.3">
      <c r="A46" s="14"/>
      <c r="B46" s="15" t="s">
        <v>39</v>
      </c>
      <c r="C46" s="6"/>
      <c r="D46" s="6">
        <f>SUM(D39:D45)</f>
        <v>25.700000000000003</v>
      </c>
      <c r="E46" s="6">
        <f t="shared" ref="E46:G46" si="2">SUM(E39:E45)</f>
        <v>26.400000000000002</v>
      </c>
      <c r="F46" s="6">
        <f t="shared" si="2"/>
        <v>105.9</v>
      </c>
      <c r="G46" s="6">
        <f t="shared" si="2"/>
        <v>869.9</v>
      </c>
    </row>
    <row r="47" spans="1:7" ht="19.5" x14ac:dyDescent="0.35">
      <c r="A47" s="14"/>
      <c r="B47" s="25" t="s">
        <v>55</v>
      </c>
      <c r="C47" s="26"/>
      <c r="D47" s="20">
        <f>SUM(D46)+D37</f>
        <v>38.900000000000006</v>
      </c>
      <c r="E47" s="20">
        <f t="shared" ref="E47:G47" si="3">SUM(E46)+E37</f>
        <v>49.400000000000006</v>
      </c>
      <c r="F47" s="20">
        <f t="shared" si="3"/>
        <v>192</v>
      </c>
      <c r="G47" s="20">
        <f t="shared" si="3"/>
        <v>1513.4</v>
      </c>
    </row>
    <row r="49" spans="1:7" ht="19.5" x14ac:dyDescent="0.35">
      <c r="A49" s="97" t="s">
        <v>56</v>
      </c>
      <c r="B49" s="98"/>
      <c r="C49" s="23"/>
      <c r="D49" s="23"/>
      <c r="E49" s="23"/>
      <c r="F49" s="23"/>
      <c r="G49" s="23"/>
    </row>
    <row r="50" spans="1:7" ht="18.75" x14ac:dyDescent="0.3">
      <c r="A50" s="14" t="s">
        <v>57</v>
      </c>
      <c r="B50" s="27" t="s">
        <v>58</v>
      </c>
      <c r="C50" s="6">
        <v>60</v>
      </c>
      <c r="D50" s="11">
        <v>0.8</v>
      </c>
      <c r="E50" s="11">
        <v>4.2</v>
      </c>
      <c r="F50" s="11">
        <v>3.8</v>
      </c>
      <c r="G50" s="11">
        <v>54</v>
      </c>
    </row>
    <row r="51" spans="1:7" ht="34.5" customHeight="1" x14ac:dyDescent="0.3">
      <c r="A51" s="14" t="s">
        <v>17</v>
      </c>
      <c r="B51" s="28" t="s">
        <v>59</v>
      </c>
      <c r="C51" s="11">
        <v>200</v>
      </c>
      <c r="D51" s="11">
        <v>6.8</v>
      </c>
      <c r="E51" s="11">
        <v>7.5</v>
      </c>
      <c r="F51" s="11">
        <v>22</v>
      </c>
      <c r="G51" s="11">
        <v>217</v>
      </c>
    </row>
    <row r="52" spans="1:7" ht="18.75" x14ac:dyDescent="0.3">
      <c r="A52" s="14" t="s">
        <v>60</v>
      </c>
      <c r="B52" s="18" t="s">
        <v>61</v>
      </c>
      <c r="C52" s="6">
        <v>200</v>
      </c>
      <c r="D52" s="6">
        <v>2.8</v>
      </c>
      <c r="E52" s="6">
        <v>4</v>
      </c>
      <c r="F52" s="6">
        <v>32.6</v>
      </c>
      <c r="G52" s="6">
        <v>190</v>
      </c>
    </row>
    <row r="53" spans="1:7" ht="18.75" x14ac:dyDescent="0.3">
      <c r="A53" s="12" t="s">
        <v>21</v>
      </c>
      <c r="B53" s="18" t="s">
        <v>62</v>
      </c>
      <c r="C53" s="6">
        <v>25</v>
      </c>
      <c r="D53" s="6">
        <v>3.7</v>
      </c>
      <c r="E53" s="6">
        <v>5.4</v>
      </c>
      <c r="F53" s="6">
        <v>5.2</v>
      </c>
      <c r="G53" s="6">
        <v>87</v>
      </c>
    </row>
    <row r="54" spans="1:7" ht="18.75" x14ac:dyDescent="0.3">
      <c r="A54" s="14" t="s">
        <v>23</v>
      </c>
      <c r="B54" s="18" t="s">
        <v>25</v>
      </c>
      <c r="C54" s="6">
        <v>100</v>
      </c>
      <c r="D54" s="6">
        <v>0.8</v>
      </c>
      <c r="E54" s="6"/>
      <c r="F54" s="6">
        <v>14.1</v>
      </c>
      <c r="G54" s="6">
        <v>65</v>
      </c>
    </row>
    <row r="55" spans="1:7" ht="18.75" x14ac:dyDescent="0.3">
      <c r="A55" s="14" t="s">
        <v>23</v>
      </c>
      <c r="B55" s="18" t="s">
        <v>37</v>
      </c>
      <c r="C55" s="6">
        <v>30</v>
      </c>
      <c r="D55" s="6">
        <v>3</v>
      </c>
      <c r="E55" s="6">
        <v>0.3</v>
      </c>
      <c r="F55" s="6">
        <v>17</v>
      </c>
      <c r="G55" s="6">
        <v>81</v>
      </c>
    </row>
    <row r="56" spans="1:7" ht="18.75" x14ac:dyDescent="0.3">
      <c r="A56" s="14"/>
      <c r="B56" s="29" t="s">
        <v>26</v>
      </c>
      <c r="C56" s="6"/>
      <c r="D56" s="63">
        <f>SUM(D50:D55)</f>
        <v>17.899999999999999</v>
      </c>
      <c r="E56" s="63">
        <f t="shared" ref="E56:G56" si="4">SUM(E50:E55)</f>
        <v>21.400000000000002</v>
      </c>
      <c r="F56" s="63">
        <f t="shared" si="4"/>
        <v>94.7</v>
      </c>
      <c r="G56" s="63">
        <f t="shared" si="4"/>
        <v>694</v>
      </c>
    </row>
    <row r="57" spans="1:7" ht="19.5" x14ac:dyDescent="0.35">
      <c r="A57" s="97" t="s">
        <v>63</v>
      </c>
      <c r="B57" s="98"/>
      <c r="C57" s="23"/>
      <c r="D57" s="23"/>
      <c r="E57" s="23"/>
      <c r="F57" s="23"/>
      <c r="G57" s="23"/>
    </row>
    <row r="58" spans="1:7" ht="18.75" x14ac:dyDescent="0.3">
      <c r="A58" s="14" t="s">
        <v>64</v>
      </c>
      <c r="B58" s="27" t="s">
        <v>65</v>
      </c>
      <c r="C58" s="24" t="s">
        <v>66</v>
      </c>
      <c r="D58" s="11">
        <v>5.2</v>
      </c>
      <c r="E58" s="11">
        <v>5.5</v>
      </c>
      <c r="F58" s="11">
        <v>28.8</v>
      </c>
      <c r="G58" s="11">
        <v>186.6</v>
      </c>
    </row>
    <row r="59" spans="1:7" ht="18.75" x14ac:dyDescent="0.3">
      <c r="A59" s="14" t="s">
        <v>225</v>
      </c>
      <c r="B59" s="27" t="s">
        <v>224</v>
      </c>
      <c r="C59" s="24" t="s">
        <v>226</v>
      </c>
      <c r="D59" s="11">
        <v>19.100000000000001</v>
      </c>
      <c r="E59" s="11">
        <v>13</v>
      </c>
      <c r="F59" s="11">
        <v>27.1</v>
      </c>
      <c r="G59" s="11">
        <v>301.8</v>
      </c>
    </row>
    <row r="60" spans="1:7" ht="18.75" x14ac:dyDescent="0.3">
      <c r="A60" s="14" t="s">
        <v>23</v>
      </c>
      <c r="B60" s="18" t="s">
        <v>35</v>
      </c>
      <c r="C60" s="6">
        <v>60</v>
      </c>
      <c r="D60" s="6">
        <v>1.3</v>
      </c>
      <c r="E60" s="6">
        <v>4.2</v>
      </c>
      <c r="F60" s="6">
        <v>4.2</v>
      </c>
      <c r="G60" s="6">
        <v>58</v>
      </c>
    </row>
    <row r="61" spans="1:7" ht="18.75" x14ac:dyDescent="0.3">
      <c r="A61" s="14" t="s">
        <v>54</v>
      </c>
      <c r="B61" s="18" t="s">
        <v>227</v>
      </c>
      <c r="C61" s="6">
        <v>200</v>
      </c>
      <c r="D61" s="6">
        <v>0.2</v>
      </c>
      <c r="E61" s="6"/>
      <c r="F61" s="6">
        <v>20</v>
      </c>
      <c r="G61" s="6">
        <v>113</v>
      </c>
    </row>
    <row r="62" spans="1:7" ht="18.75" x14ac:dyDescent="0.3">
      <c r="A62" s="14" t="s">
        <v>23</v>
      </c>
      <c r="B62" s="18" t="s">
        <v>37</v>
      </c>
      <c r="C62" s="6">
        <v>55</v>
      </c>
      <c r="D62" s="6">
        <v>4.5999999999999996</v>
      </c>
      <c r="E62" s="6">
        <v>0.5</v>
      </c>
      <c r="F62" s="6">
        <v>32</v>
      </c>
      <c r="G62" s="6">
        <v>150.9</v>
      </c>
    </row>
    <row r="63" spans="1:7" ht="18.75" x14ac:dyDescent="0.3">
      <c r="A63" s="14" t="s">
        <v>23</v>
      </c>
      <c r="B63" s="18" t="s">
        <v>38</v>
      </c>
      <c r="C63" s="6">
        <v>30</v>
      </c>
      <c r="D63" s="6">
        <v>3.4</v>
      </c>
      <c r="E63" s="6">
        <v>0.1</v>
      </c>
      <c r="F63" s="6">
        <v>17</v>
      </c>
      <c r="G63" s="6">
        <v>66</v>
      </c>
    </row>
    <row r="64" spans="1:7" ht="18.75" x14ac:dyDescent="0.3">
      <c r="A64" s="14"/>
      <c r="B64" s="15" t="s">
        <v>39</v>
      </c>
      <c r="C64" s="6"/>
      <c r="D64" s="16">
        <f>SUM(D58:D63)</f>
        <v>33.799999999999997</v>
      </c>
      <c r="E64" s="16">
        <f t="shared" ref="E64:G64" si="5">SUM(E58:E63)</f>
        <v>23.3</v>
      </c>
      <c r="F64" s="16">
        <f t="shared" si="5"/>
        <v>129.10000000000002</v>
      </c>
      <c r="G64" s="16">
        <f>SUM(G58:G63)</f>
        <v>876.3</v>
      </c>
    </row>
    <row r="65" spans="1:7" ht="19.5" x14ac:dyDescent="0.35">
      <c r="A65" s="14"/>
      <c r="B65" s="25" t="s">
        <v>138</v>
      </c>
      <c r="C65" s="6"/>
      <c r="D65" s="31">
        <f>D64+D56</f>
        <v>51.699999999999996</v>
      </c>
      <c r="E65" s="31">
        <f t="shared" ref="E65:G65" si="6">E64+E56</f>
        <v>44.7</v>
      </c>
      <c r="F65" s="31">
        <f t="shared" si="6"/>
        <v>223.8</v>
      </c>
      <c r="G65" s="31">
        <f t="shared" si="6"/>
        <v>1570.3</v>
      </c>
    </row>
    <row r="67" spans="1:7" ht="19.5" x14ac:dyDescent="0.35">
      <c r="A67" s="93" t="s">
        <v>70</v>
      </c>
      <c r="B67" s="94"/>
      <c r="C67" s="8"/>
      <c r="D67" s="8"/>
      <c r="E67" s="8"/>
      <c r="F67" s="8"/>
      <c r="G67" s="8"/>
    </row>
    <row r="68" spans="1:7" ht="18.75" x14ac:dyDescent="0.3">
      <c r="A68" s="12" t="s">
        <v>71</v>
      </c>
      <c r="B68" s="18" t="s">
        <v>72</v>
      </c>
      <c r="C68" s="6">
        <v>60</v>
      </c>
      <c r="D68" s="6">
        <v>0.7</v>
      </c>
      <c r="E68" s="6">
        <v>5</v>
      </c>
      <c r="F68" s="6">
        <v>3.5</v>
      </c>
      <c r="G68" s="6">
        <v>57</v>
      </c>
    </row>
    <row r="69" spans="1:7" ht="18.75" x14ac:dyDescent="0.3">
      <c r="A69" s="14" t="s">
        <v>73</v>
      </c>
      <c r="B69" s="18" t="s">
        <v>74</v>
      </c>
      <c r="C69" s="6" t="s">
        <v>75</v>
      </c>
      <c r="D69" s="6">
        <v>9.5</v>
      </c>
      <c r="E69" s="6">
        <v>8.1999999999999993</v>
      </c>
      <c r="F69" s="6">
        <v>23.5</v>
      </c>
      <c r="G69" s="6">
        <v>275</v>
      </c>
    </row>
    <row r="70" spans="1:7" ht="18.75" x14ac:dyDescent="0.3">
      <c r="A70" s="14" t="s">
        <v>76</v>
      </c>
      <c r="B70" s="18" t="s">
        <v>77</v>
      </c>
      <c r="C70" s="6">
        <v>200</v>
      </c>
      <c r="D70" s="6">
        <v>1.6</v>
      </c>
      <c r="E70" s="6">
        <v>1.6</v>
      </c>
      <c r="F70" s="6">
        <v>17</v>
      </c>
      <c r="G70" s="6">
        <v>87</v>
      </c>
    </row>
    <row r="71" spans="1:7" ht="18.75" x14ac:dyDescent="0.3">
      <c r="A71" s="12" t="s">
        <v>21</v>
      </c>
      <c r="B71" s="18" t="s">
        <v>62</v>
      </c>
      <c r="C71" s="6">
        <v>25</v>
      </c>
      <c r="D71" s="6">
        <v>3.7</v>
      </c>
      <c r="E71" s="6">
        <v>5.4</v>
      </c>
      <c r="F71" s="6">
        <v>5.2</v>
      </c>
      <c r="G71" s="6">
        <v>87</v>
      </c>
    </row>
    <row r="72" spans="1:7" ht="18.75" x14ac:dyDescent="0.3">
      <c r="A72" s="14" t="s">
        <v>23</v>
      </c>
      <c r="B72" s="18" t="s">
        <v>37</v>
      </c>
      <c r="C72" s="6">
        <v>30</v>
      </c>
      <c r="D72" s="6">
        <v>3</v>
      </c>
      <c r="E72" s="6">
        <v>0.3</v>
      </c>
      <c r="F72" s="6">
        <v>17</v>
      </c>
      <c r="G72" s="6">
        <v>81</v>
      </c>
    </row>
    <row r="73" spans="1:7" ht="18.75" x14ac:dyDescent="0.3">
      <c r="A73" s="14"/>
      <c r="B73" s="15" t="s">
        <v>26</v>
      </c>
      <c r="C73" s="6"/>
      <c r="D73" s="16">
        <f>SUM(D68:D72)</f>
        <v>18.5</v>
      </c>
      <c r="E73" s="16">
        <f>SUM(E68:E72)</f>
        <v>20.5</v>
      </c>
      <c r="F73" s="16">
        <f>SUM(F68:F72)</f>
        <v>66.2</v>
      </c>
      <c r="G73" s="16">
        <f>SUM(G68:G72)</f>
        <v>587</v>
      </c>
    </row>
    <row r="74" spans="1:7" ht="19.5" x14ac:dyDescent="0.35">
      <c r="A74" s="93" t="s">
        <v>78</v>
      </c>
      <c r="B74" s="94"/>
      <c r="C74" s="8"/>
      <c r="D74" s="8"/>
      <c r="E74" s="8"/>
      <c r="F74" s="8"/>
      <c r="G74" s="8"/>
    </row>
    <row r="75" spans="1:7" ht="18.75" x14ac:dyDescent="0.3">
      <c r="A75" s="14" t="s">
        <v>124</v>
      </c>
      <c r="B75" s="18" t="s">
        <v>79</v>
      </c>
      <c r="C75" s="6">
        <v>200</v>
      </c>
      <c r="D75" s="6">
        <v>2.7</v>
      </c>
      <c r="E75" s="6">
        <v>8</v>
      </c>
      <c r="F75" s="6">
        <v>10.8</v>
      </c>
      <c r="G75" s="6">
        <v>126</v>
      </c>
    </row>
    <row r="76" spans="1:7" ht="18.75" x14ac:dyDescent="0.3">
      <c r="A76" s="14">
        <v>1199</v>
      </c>
      <c r="B76" s="18" t="s">
        <v>232</v>
      </c>
      <c r="C76" s="6">
        <v>100</v>
      </c>
      <c r="D76" s="6">
        <v>9.6</v>
      </c>
      <c r="E76" s="6">
        <v>7.3</v>
      </c>
      <c r="F76" s="6">
        <v>4</v>
      </c>
      <c r="G76" s="6">
        <v>108</v>
      </c>
    </row>
    <row r="77" spans="1:7" ht="18.75" x14ac:dyDescent="0.3">
      <c r="A77" s="14" t="s">
        <v>80</v>
      </c>
      <c r="B77" s="18" t="s">
        <v>81</v>
      </c>
      <c r="C77" s="6">
        <v>150</v>
      </c>
      <c r="D77" s="6">
        <v>7.5</v>
      </c>
      <c r="E77" s="6">
        <v>9</v>
      </c>
      <c r="F77" s="6">
        <v>33</v>
      </c>
      <c r="G77" s="6">
        <v>250</v>
      </c>
    </row>
    <row r="78" spans="1:7" ht="18.75" x14ac:dyDescent="0.3">
      <c r="A78" s="14" t="s">
        <v>23</v>
      </c>
      <c r="B78" s="18" t="s">
        <v>35</v>
      </c>
      <c r="C78" s="6">
        <v>60</v>
      </c>
      <c r="D78" s="6">
        <v>1.3</v>
      </c>
      <c r="E78" s="6">
        <v>4.2</v>
      </c>
      <c r="F78" s="6">
        <v>4.2</v>
      </c>
      <c r="G78" s="6">
        <v>58</v>
      </c>
    </row>
    <row r="79" spans="1:7" ht="18.75" x14ac:dyDescent="0.3">
      <c r="A79" s="14" t="s">
        <v>54</v>
      </c>
      <c r="B79" s="18" t="s">
        <v>227</v>
      </c>
      <c r="C79" s="6">
        <v>200</v>
      </c>
      <c r="D79" s="6">
        <v>0.2</v>
      </c>
      <c r="E79" s="6"/>
      <c r="F79" s="6">
        <v>20</v>
      </c>
      <c r="G79" s="6">
        <v>113</v>
      </c>
    </row>
    <row r="80" spans="1:7" ht="18.75" x14ac:dyDescent="0.3">
      <c r="A80" s="14" t="s">
        <v>23</v>
      </c>
      <c r="B80" s="18" t="s">
        <v>37</v>
      </c>
      <c r="C80" s="6">
        <v>55</v>
      </c>
      <c r="D80" s="6">
        <v>4.5999999999999996</v>
      </c>
      <c r="E80" s="6">
        <v>0.5</v>
      </c>
      <c r="F80" s="6">
        <v>32</v>
      </c>
      <c r="G80" s="6">
        <v>150.9</v>
      </c>
    </row>
    <row r="81" spans="1:7" ht="18.75" x14ac:dyDescent="0.3">
      <c r="A81" s="14" t="s">
        <v>23</v>
      </c>
      <c r="B81" s="18" t="s">
        <v>38</v>
      </c>
      <c r="C81" s="6">
        <v>30</v>
      </c>
      <c r="D81" s="6">
        <v>3.4</v>
      </c>
      <c r="E81" s="6">
        <v>0.1</v>
      </c>
      <c r="F81" s="6">
        <v>17</v>
      </c>
      <c r="G81" s="6">
        <v>66</v>
      </c>
    </row>
    <row r="82" spans="1:7" ht="18.75" x14ac:dyDescent="0.3">
      <c r="A82" s="14"/>
      <c r="B82" s="15" t="s">
        <v>26</v>
      </c>
      <c r="C82" s="16"/>
      <c r="D82" s="16">
        <f>SUM(D75:D81)</f>
        <v>29.299999999999997</v>
      </c>
      <c r="E82" s="16">
        <f t="shared" ref="E82:G82" si="7">SUM(E75:E81)</f>
        <v>29.1</v>
      </c>
      <c r="F82" s="16">
        <f t="shared" si="7"/>
        <v>121</v>
      </c>
      <c r="G82" s="16">
        <f t="shared" si="7"/>
        <v>871.9</v>
      </c>
    </row>
    <row r="83" spans="1:7" ht="19.5" x14ac:dyDescent="0.35">
      <c r="A83" s="14"/>
      <c r="B83" s="19" t="s">
        <v>82</v>
      </c>
      <c r="C83" s="20"/>
      <c r="D83" s="20">
        <f>D82+D73</f>
        <v>47.8</v>
      </c>
      <c r="E83" s="20">
        <f t="shared" ref="E83:G83" si="8">E82+E73</f>
        <v>49.6</v>
      </c>
      <c r="F83" s="20">
        <f t="shared" si="8"/>
        <v>187.2</v>
      </c>
      <c r="G83" s="20">
        <f t="shared" si="8"/>
        <v>1458.9</v>
      </c>
    </row>
    <row r="84" spans="1:7" ht="18.75" x14ac:dyDescent="0.3">
      <c r="A84" s="14"/>
      <c r="B84" s="18"/>
      <c r="C84" s="6"/>
      <c r="D84" s="6"/>
      <c r="E84" s="6"/>
      <c r="F84" s="6"/>
      <c r="G84" s="6"/>
    </row>
    <row r="85" spans="1:7" ht="19.5" x14ac:dyDescent="0.35">
      <c r="A85" s="93" t="s">
        <v>83</v>
      </c>
      <c r="B85" s="94"/>
      <c r="C85" s="8"/>
      <c r="D85" s="8"/>
      <c r="E85" s="8"/>
      <c r="F85" s="8"/>
      <c r="G85" s="8"/>
    </row>
    <row r="86" spans="1:7" ht="36" customHeight="1" x14ac:dyDescent="0.3">
      <c r="A86" s="14" t="s">
        <v>84</v>
      </c>
      <c r="B86" s="32" t="s">
        <v>85</v>
      </c>
      <c r="C86" s="6">
        <v>60</v>
      </c>
      <c r="D86" s="6">
        <v>1</v>
      </c>
      <c r="E86" s="6">
        <v>3.5</v>
      </c>
      <c r="F86" s="6">
        <v>1.8</v>
      </c>
      <c r="G86" s="6">
        <v>48</v>
      </c>
    </row>
    <row r="87" spans="1:7" ht="33.75" customHeight="1" x14ac:dyDescent="0.3">
      <c r="A87" s="14" t="s">
        <v>86</v>
      </c>
      <c r="B87" s="33" t="s">
        <v>87</v>
      </c>
      <c r="C87" s="6" t="s">
        <v>88</v>
      </c>
      <c r="D87" s="6">
        <v>24</v>
      </c>
      <c r="E87" s="6">
        <v>22</v>
      </c>
      <c r="F87" s="6">
        <v>27.4</v>
      </c>
      <c r="G87" s="6">
        <v>402</v>
      </c>
    </row>
    <row r="88" spans="1:7" ht="18.75" x14ac:dyDescent="0.3">
      <c r="A88" s="14" t="s">
        <v>60</v>
      </c>
      <c r="B88" s="18" t="s">
        <v>61</v>
      </c>
      <c r="C88" s="6">
        <v>200</v>
      </c>
      <c r="D88" s="6">
        <v>2.8</v>
      </c>
      <c r="E88" s="6">
        <v>4</v>
      </c>
      <c r="F88" s="6">
        <v>32.6</v>
      </c>
      <c r="G88" s="6">
        <v>190</v>
      </c>
    </row>
    <row r="89" spans="1:7" ht="18.75" x14ac:dyDescent="0.3">
      <c r="A89" s="14" t="s">
        <v>89</v>
      </c>
      <c r="B89" s="18" t="s">
        <v>90</v>
      </c>
      <c r="C89" s="6">
        <v>35</v>
      </c>
      <c r="D89" s="6">
        <v>4.5</v>
      </c>
      <c r="E89" s="6">
        <v>8.8000000000000007</v>
      </c>
      <c r="F89" s="6">
        <v>5</v>
      </c>
      <c r="G89" s="6">
        <v>115</v>
      </c>
    </row>
    <row r="90" spans="1:7" ht="18.75" x14ac:dyDescent="0.3">
      <c r="A90" s="14" t="s">
        <v>23</v>
      </c>
      <c r="B90" s="18" t="s">
        <v>37</v>
      </c>
      <c r="C90" s="6">
        <v>30</v>
      </c>
      <c r="D90" s="6">
        <v>3</v>
      </c>
      <c r="E90" s="6">
        <v>0.3</v>
      </c>
      <c r="F90" s="6">
        <v>17</v>
      </c>
      <c r="G90" s="6">
        <v>81</v>
      </c>
    </row>
    <row r="91" spans="1:7" ht="18.75" x14ac:dyDescent="0.3">
      <c r="A91" s="14"/>
      <c r="B91" s="15" t="s">
        <v>26</v>
      </c>
      <c r="C91" s="16"/>
      <c r="D91" s="16">
        <f>SUM(D86:D90)</f>
        <v>35.299999999999997</v>
      </c>
      <c r="E91" s="16">
        <f t="shared" ref="E91:G91" si="9">SUM(E86:E90)</f>
        <v>38.599999999999994</v>
      </c>
      <c r="F91" s="16">
        <f t="shared" si="9"/>
        <v>83.8</v>
      </c>
      <c r="G91" s="16">
        <f t="shared" si="9"/>
        <v>836</v>
      </c>
    </row>
    <row r="92" spans="1:7" ht="19.5" x14ac:dyDescent="0.35">
      <c r="A92" s="93" t="s">
        <v>91</v>
      </c>
      <c r="B92" s="94"/>
      <c r="C92" s="8"/>
      <c r="D92" s="8"/>
      <c r="E92" s="8"/>
      <c r="F92" s="8"/>
      <c r="G92" s="8"/>
    </row>
    <row r="93" spans="1:7" ht="37.5" customHeight="1" x14ac:dyDescent="0.3">
      <c r="A93" s="14" t="s">
        <v>92</v>
      </c>
      <c r="B93" s="32" t="s">
        <v>93</v>
      </c>
      <c r="C93" s="6">
        <v>200</v>
      </c>
      <c r="D93" s="6">
        <v>4.3</v>
      </c>
      <c r="E93" s="6">
        <v>7.7</v>
      </c>
      <c r="F93" s="6">
        <v>11.2</v>
      </c>
      <c r="G93" s="6">
        <v>157</v>
      </c>
    </row>
    <row r="94" spans="1:7" ht="18.75" x14ac:dyDescent="0.3">
      <c r="A94" s="14" t="s">
        <v>95</v>
      </c>
      <c r="B94" s="18" t="s">
        <v>96</v>
      </c>
      <c r="C94" s="6">
        <v>90</v>
      </c>
      <c r="D94" s="6">
        <v>10.1</v>
      </c>
      <c r="E94" s="6">
        <v>11.3</v>
      </c>
      <c r="F94" s="6">
        <v>0.8</v>
      </c>
      <c r="G94" s="6">
        <v>165</v>
      </c>
    </row>
    <row r="95" spans="1:7" ht="18.75" x14ac:dyDescent="0.3">
      <c r="A95" s="14" t="s">
        <v>97</v>
      </c>
      <c r="B95" s="18" t="s">
        <v>98</v>
      </c>
      <c r="C95" s="6">
        <v>150</v>
      </c>
      <c r="D95" s="6">
        <v>5.4</v>
      </c>
      <c r="E95" s="6">
        <v>8.4</v>
      </c>
      <c r="F95" s="6">
        <v>27</v>
      </c>
      <c r="G95" s="6">
        <v>162</v>
      </c>
    </row>
    <row r="96" spans="1:7" ht="18.75" x14ac:dyDescent="0.3">
      <c r="A96" s="14" t="s">
        <v>23</v>
      </c>
      <c r="B96" s="18" t="s">
        <v>35</v>
      </c>
      <c r="C96" s="6">
        <v>60</v>
      </c>
      <c r="D96" s="6">
        <v>1.3</v>
      </c>
      <c r="E96" s="6">
        <v>4.2</v>
      </c>
      <c r="F96" s="6">
        <v>4.2</v>
      </c>
      <c r="G96" s="6">
        <v>58</v>
      </c>
    </row>
    <row r="97" spans="1:7" ht="18.75" x14ac:dyDescent="0.3">
      <c r="A97" s="14" t="s">
        <v>54</v>
      </c>
      <c r="B97" s="18" t="s">
        <v>227</v>
      </c>
      <c r="C97" s="6">
        <v>200</v>
      </c>
      <c r="D97" s="6">
        <v>0.2</v>
      </c>
      <c r="E97" s="6"/>
      <c r="F97" s="6">
        <v>20</v>
      </c>
      <c r="G97" s="6">
        <v>113</v>
      </c>
    </row>
    <row r="98" spans="1:7" ht="18.75" x14ac:dyDescent="0.3">
      <c r="A98" s="14" t="s">
        <v>23</v>
      </c>
      <c r="B98" s="18" t="s">
        <v>37</v>
      </c>
      <c r="C98" s="6">
        <v>55</v>
      </c>
      <c r="D98" s="6">
        <v>4.5999999999999996</v>
      </c>
      <c r="E98" s="6">
        <v>0.5</v>
      </c>
      <c r="F98" s="6">
        <v>32</v>
      </c>
      <c r="G98" s="6">
        <v>150.9</v>
      </c>
    </row>
    <row r="99" spans="1:7" ht="18.75" x14ac:dyDescent="0.3">
      <c r="A99" s="14" t="s">
        <v>23</v>
      </c>
      <c r="B99" s="18" t="s">
        <v>38</v>
      </c>
      <c r="C99" s="6">
        <v>30</v>
      </c>
      <c r="D99" s="6">
        <v>3.4</v>
      </c>
      <c r="E99" s="6">
        <v>0.1</v>
      </c>
      <c r="F99" s="6">
        <v>17</v>
      </c>
      <c r="G99" s="6">
        <v>66</v>
      </c>
    </row>
    <row r="100" spans="1:7" ht="18.75" x14ac:dyDescent="0.3">
      <c r="A100" s="14"/>
      <c r="B100" s="15" t="s">
        <v>26</v>
      </c>
      <c r="C100" s="16"/>
      <c r="D100" s="16">
        <f>SUM(D93:D99)</f>
        <v>29.299999999999997</v>
      </c>
      <c r="E100" s="16">
        <f t="shared" ref="E100:G100" si="10">SUM(E93:E99)</f>
        <v>32.199999999999996</v>
      </c>
      <c r="F100" s="16">
        <f t="shared" si="10"/>
        <v>112.2</v>
      </c>
      <c r="G100" s="16">
        <f t="shared" si="10"/>
        <v>871.9</v>
      </c>
    </row>
    <row r="101" spans="1:7" ht="19.5" x14ac:dyDescent="0.35">
      <c r="A101" s="14"/>
      <c r="B101" s="19" t="s">
        <v>99</v>
      </c>
      <c r="C101" s="16"/>
      <c r="D101" s="20">
        <f>D100+D91</f>
        <v>64.599999999999994</v>
      </c>
      <c r="E101" s="20">
        <f t="shared" ref="E101:G101" si="11">E100+E91</f>
        <v>70.799999999999983</v>
      </c>
      <c r="F101" s="20">
        <f t="shared" si="11"/>
        <v>196</v>
      </c>
      <c r="G101" s="20">
        <f t="shared" si="11"/>
        <v>1707.9</v>
      </c>
    </row>
    <row r="102" spans="1:7" ht="18.75" x14ac:dyDescent="0.3">
      <c r="A102" s="14"/>
      <c r="B102" s="18"/>
      <c r="C102" s="6"/>
      <c r="D102" s="6"/>
      <c r="E102" s="6"/>
      <c r="F102" s="6"/>
      <c r="G102" s="6"/>
    </row>
    <row r="103" spans="1:7" ht="19.5" x14ac:dyDescent="0.35">
      <c r="A103" s="93" t="s">
        <v>100</v>
      </c>
      <c r="B103" s="94"/>
      <c r="C103" s="8"/>
      <c r="D103" s="8"/>
      <c r="E103" s="8"/>
      <c r="F103" s="8"/>
      <c r="G103" s="8"/>
    </row>
    <row r="104" spans="1:7" ht="18.75" x14ac:dyDescent="0.3">
      <c r="A104" s="14" t="s">
        <v>23</v>
      </c>
      <c r="B104" s="18" t="s">
        <v>35</v>
      </c>
      <c r="C104" s="6">
        <v>60</v>
      </c>
      <c r="D104" s="6">
        <v>1.3</v>
      </c>
      <c r="E104" s="6">
        <v>4.2</v>
      </c>
      <c r="F104" s="6">
        <v>4.2</v>
      </c>
      <c r="G104" s="6">
        <v>60</v>
      </c>
    </row>
    <row r="105" spans="1:7" ht="18.75" x14ac:dyDescent="0.3">
      <c r="A105" s="14" t="s">
        <v>32</v>
      </c>
      <c r="B105" s="18" t="s">
        <v>228</v>
      </c>
      <c r="C105" s="6">
        <v>200</v>
      </c>
      <c r="D105" s="11">
        <v>5</v>
      </c>
      <c r="E105" s="11">
        <v>7</v>
      </c>
      <c r="F105" s="11">
        <v>28.9</v>
      </c>
      <c r="G105" s="11">
        <v>237</v>
      </c>
    </row>
    <row r="106" spans="1:7" ht="18.75" x14ac:dyDescent="0.3">
      <c r="A106" s="9" t="s">
        <v>19</v>
      </c>
      <c r="B106" s="18" t="s">
        <v>20</v>
      </c>
      <c r="C106" s="11">
        <v>200</v>
      </c>
      <c r="D106" s="11">
        <v>2.2999999999999998</v>
      </c>
      <c r="E106" s="11">
        <v>1.6</v>
      </c>
      <c r="F106" s="11">
        <v>14.5</v>
      </c>
      <c r="G106" s="11">
        <v>92</v>
      </c>
    </row>
    <row r="107" spans="1:7" ht="18.75" x14ac:dyDescent="0.3">
      <c r="A107" s="14" t="s">
        <v>23</v>
      </c>
      <c r="B107" s="18" t="s">
        <v>37</v>
      </c>
      <c r="C107" s="6">
        <v>30</v>
      </c>
      <c r="D107" s="6">
        <v>3</v>
      </c>
      <c r="E107" s="6">
        <v>0.3</v>
      </c>
      <c r="F107" s="6">
        <v>17</v>
      </c>
      <c r="G107" s="6">
        <v>81</v>
      </c>
    </row>
    <row r="108" spans="1:7" ht="18.75" x14ac:dyDescent="0.3">
      <c r="A108" s="14"/>
      <c r="B108" s="15" t="s">
        <v>26</v>
      </c>
      <c r="C108" s="6"/>
      <c r="D108" s="16">
        <f>SUM(D104:D107)</f>
        <v>11.6</v>
      </c>
      <c r="E108" s="16">
        <f>SUM(E104:E107)</f>
        <v>13.1</v>
      </c>
      <c r="F108" s="16">
        <f t="shared" ref="E108:G108" si="12">SUM(F104:F107)</f>
        <v>64.599999999999994</v>
      </c>
      <c r="G108" s="16">
        <f t="shared" si="12"/>
        <v>470</v>
      </c>
    </row>
    <row r="109" spans="1:7" ht="19.5" x14ac:dyDescent="0.35">
      <c r="A109" s="93" t="s">
        <v>101</v>
      </c>
      <c r="B109" s="94"/>
      <c r="C109" s="8"/>
      <c r="D109" s="8"/>
      <c r="E109" s="8"/>
      <c r="F109" s="8"/>
      <c r="G109" s="8"/>
    </row>
    <row r="110" spans="1:7" ht="36.75" customHeight="1" x14ac:dyDescent="0.3">
      <c r="A110" s="14" t="s">
        <v>102</v>
      </c>
      <c r="B110" s="32" t="s">
        <v>103</v>
      </c>
      <c r="C110" s="6">
        <v>60</v>
      </c>
      <c r="D110" s="11">
        <v>1.6</v>
      </c>
      <c r="E110" s="6">
        <v>5.3</v>
      </c>
      <c r="F110" s="6">
        <v>2.5</v>
      </c>
      <c r="G110" s="6">
        <v>64.8</v>
      </c>
    </row>
    <row r="111" spans="1:7" ht="33.75" customHeight="1" x14ac:dyDescent="0.3">
      <c r="A111" s="14" t="s">
        <v>104</v>
      </c>
      <c r="B111" s="32" t="s">
        <v>105</v>
      </c>
      <c r="C111" s="6" t="s">
        <v>30</v>
      </c>
      <c r="D111" s="13">
        <v>1.6</v>
      </c>
      <c r="E111" s="108">
        <v>4.2</v>
      </c>
      <c r="F111" s="108">
        <v>17.5</v>
      </c>
      <c r="G111" s="6">
        <v>113</v>
      </c>
    </row>
    <row r="112" spans="1:7" ht="18.75" x14ac:dyDescent="0.3">
      <c r="A112" s="14" t="s">
        <v>106</v>
      </c>
      <c r="B112" s="18" t="s">
        <v>107</v>
      </c>
      <c r="C112" s="6">
        <v>90</v>
      </c>
      <c r="D112" s="11">
        <v>12.1</v>
      </c>
      <c r="E112" s="6">
        <v>13</v>
      </c>
      <c r="F112" s="11">
        <v>5.2</v>
      </c>
      <c r="G112" s="6">
        <v>186.2</v>
      </c>
    </row>
    <row r="113" spans="1:7" ht="18.75" x14ac:dyDescent="0.3">
      <c r="A113" s="14" t="s">
        <v>108</v>
      </c>
      <c r="B113" s="18" t="s">
        <v>109</v>
      </c>
      <c r="C113" s="11">
        <v>150</v>
      </c>
      <c r="D113" s="11">
        <v>2.2000000000000002</v>
      </c>
      <c r="E113" s="13">
        <v>6</v>
      </c>
      <c r="F113" s="11">
        <v>19</v>
      </c>
      <c r="G113" s="11">
        <v>158</v>
      </c>
    </row>
    <row r="114" spans="1:7" ht="18.75" x14ac:dyDescent="0.3">
      <c r="A114" s="14" t="s">
        <v>110</v>
      </c>
      <c r="B114" s="18" t="s">
        <v>227</v>
      </c>
      <c r="C114" s="6">
        <v>200</v>
      </c>
      <c r="D114" s="6">
        <v>1</v>
      </c>
      <c r="E114" s="6"/>
      <c r="F114" s="6">
        <v>31</v>
      </c>
      <c r="G114" s="6">
        <v>131</v>
      </c>
    </row>
    <row r="115" spans="1:7" ht="18.75" x14ac:dyDescent="0.3">
      <c r="A115" s="14" t="s">
        <v>23</v>
      </c>
      <c r="B115" s="18" t="s">
        <v>37</v>
      </c>
      <c r="C115" s="6">
        <v>55</v>
      </c>
      <c r="D115" s="6">
        <v>4.5999999999999996</v>
      </c>
      <c r="E115" s="6">
        <v>0.5</v>
      </c>
      <c r="F115" s="6">
        <v>32</v>
      </c>
      <c r="G115" s="6">
        <v>150.9</v>
      </c>
    </row>
    <row r="116" spans="1:7" ht="18.75" x14ac:dyDescent="0.3">
      <c r="A116" s="14" t="s">
        <v>23</v>
      </c>
      <c r="B116" s="18" t="s">
        <v>38</v>
      </c>
      <c r="C116" s="6">
        <v>30</v>
      </c>
      <c r="D116" s="6">
        <v>3.4</v>
      </c>
      <c r="E116" s="6">
        <v>0.1</v>
      </c>
      <c r="F116" s="6">
        <v>17</v>
      </c>
      <c r="G116" s="6">
        <v>66</v>
      </c>
    </row>
    <row r="117" spans="1:7" ht="18.75" x14ac:dyDescent="0.3">
      <c r="A117" s="14"/>
      <c r="B117" s="29" t="s">
        <v>26</v>
      </c>
      <c r="C117" s="16"/>
      <c r="D117" s="30">
        <f>SUM(D110:D116)</f>
        <v>26.5</v>
      </c>
      <c r="E117" s="30">
        <f t="shared" ref="E117:G117" si="13">SUM(E110:E116)</f>
        <v>29.1</v>
      </c>
      <c r="F117" s="30">
        <f t="shared" si="13"/>
        <v>124.2</v>
      </c>
      <c r="G117" s="30">
        <f t="shared" si="13"/>
        <v>869.9</v>
      </c>
    </row>
    <row r="118" spans="1:7" ht="19.5" x14ac:dyDescent="0.35">
      <c r="A118" s="14"/>
      <c r="B118" s="25" t="s">
        <v>69</v>
      </c>
      <c r="C118" s="16"/>
      <c r="D118" s="31">
        <f>D117+D108</f>
        <v>38.1</v>
      </c>
      <c r="E118" s="31">
        <f t="shared" ref="E118:G118" si="14">E117+E108</f>
        <v>42.2</v>
      </c>
      <c r="F118" s="31">
        <f t="shared" si="14"/>
        <v>188.8</v>
      </c>
      <c r="G118" s="31">
        <f t="shared" si="14"/>
        <v>1339.9</v>
      </c>
    </row>
    <row r="119" spans="1:7" ht="19.5" x14ac:dyDescent="0.35">
      <c r="A119" s="14"/>
      <c r="B119" s="25"/>
      <c r="C119" s="16"/>
      <c r="D119" s="31"/>
      <c r="E119" s="31"/>
      <c r="F119" s="31"/>
      <c r="G119" s="31"/>
    </row>
  </sheetData>
  <autoFilter ref="B1:B121" xr:uid="{61F3B83E-08EE-4549-916B-9A4B22864C1A}"/>
  <mergeCells count="32">
    <mergeCell ref="A109:B109"/>
    <mergeCell ref="A13:B13"/>
    <mergeCell ref="A20:B20"/>
    <mergeCell ref="A31:B31"/>
    <mergeCell ref="A38:B38"/>
    <mergeCell ref="A49:B49"/>
    <mergeCell ref="A57:B57"/>
    <mergeCell ref="A67:B67"/>
    <mergeCell ref="A74:B74"/>
    <mergeCell ref="A85:B85"/>
    <mergeCell ref="A92:B92"/>
    <mergeCell ref="A103:B103"/>
    <mergeCell ref="A7:G7"/>
    <mergeCell ref="A8:G8"/>
    <mergeCell ref="A9:G9"/>
    <mergeCell ref="A11:A12"/>
    <mergeCell ref="B11:B12"/>
    <mergeCell ref="C11:C12"/>
    <mergeCell ref="D11:F11"/>
    <mergeCell ref="G11:G12"/>
    <mergeCell ref="A4:B4"/>
    <mergeCell ref="D4:G4"/>
    <mergeCell ref="A5:B5"/>
    <mergeCell ref="D5:G5"/>
    <mergeCell ref="A6:B6"/>
    <mergeCell ref="D6:G6"/>
    <mergeCell ref="A1:B1"/>
    <mergeCell ref="D1:G1"/>
    <mergeCell ref="A2:B2"/>
    <mergeCell ref="D2:G2"/>
    <mergeCell ref="A3:B3"/>
    <mergeCell ref="D3:G3"/>
  </mergeCells>
  <pageMargins left="0.23622047244094491" right="0.23622047244094491" top="0.35433070866141736" bottom="0.35433070866141736" header="0.31496062992125984" footer="0.31496062992125984"/>
  <pageSetup paperSize="9" scale="90" orientation="landscape" r:id="rId1"/>
  <rowBreaks count="5" manualBreakCount="5">
    <brk id="30" max="16383" man="1"/>
    <brk id="48" max="16383" man="1"/>
    <brk id="66" max="16383" man="1"/>
    <brk id="84" max="16383" man="1"/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9"/>
  <sheetViews>
    <sheetView view="pageBreakPreview" topLeftCell="A94" zoomScale="60" zoomScaleNormal="100" workbookViewId="0">
      <selection activeCell="C40" sqref="C40"/>
    </sheetView>
  </sheetViews>
  <sheetFormatPr defaultRowHeight="15" x14ac:dyDescent="0.25"/>
  <cols>
    <col min="1" max="1" width="14.85546875" customWidth="1"/>
    <col min="2" max="2" width="54" customWidth="1"/>
    <col min="3" max="3" width="11.28515625" customWidth="1"/>
    <col min="5" max="5" width="12.85546875" bestFit="1" customWidth="1"/>
    <col min="6" max="6" width="12.28515625" customWidth="1"/>
    <col min="7" max="7" width="21.140625" customWidth="1"/>
  </cols>
  <sheetData>
    <row r="1" spans="1:7" ht="18.75" x14ac:dyDescent="0.3">
      <c r="A1" s="79" t="s">
        <v>0</v>
      </c>
      <c r="B1" s="79"/>
      <c r="C1" s="1"/>
      <c r="D1" s="80" t="s">
        <v>1</v>
      </c>
      <c r="E1" s="80"/>
      <c r="F1" s="80"/>
      <c r="G1" s="80"/>
    </row>
    <row r="2" spans="1:7" ht="18.75" x14ac:dyDescent="0.3">
      <c r="A2" s="81" t="s">
        <v>2</v>
      </c>
      <c r="B2" s="81"/>
      <c r="C2" s="1"/>
      <c r="D2" s="80" t="s">
        <v>3</v>
      </c>
      <c r="E2" s="80"/>
      <c r="F2" s="80"/>
      <c r="G2" s="80"/>
    </row>
    <row r="3" spans="1:7" ht="18.75" x14ac:dyDescent="0.3">
      <c r="A3" s="81" t="s">
        <v>4</v>
      </c>
      <c r="B3" s="81"/>
      <c r="C3" s="1"/>
      <c r="D3" s="82" t="s">
        <v>5</v>
      </c>
      <c r="E3" s="82"/>
      <c r="F3" s="82"/>
      <c r="G3" s="82"/>
    </row>
    <row r="4" spans="1:7" ht="18.75" x14ac:dyDescent="0.3">
      <c r="A4" s="81"/>
      <c r="B4" s="81"/>
      <c r="C4" s="1"/>
      <c r="D4" s="83"/>
      <c r="E4" s="83"/>
      <c r="F4" s="83"/>
      <c r="G4" s="83"/>
    </row>
    <row r="5" spans="1:7" ht="18.75" x14ac:dyDescent="0.3">
      <c r="A5" s="80" t="s">
        <v>235</v>
      </c>
      <c r="B5" s="80"/>
      <c r="C5" s="1"/>
      <c r="D5" s="80" t="s">
        <v>220</v>
      </c>
      <c r="E5" s="80"/>
      <c r="F5" s="80"/>
      <c r="G5" s="80"/>
    </row>
    <row r="6" spans="1:7" ht="18.75" x14ac:dyDescent="0.3">
      <c r="A6" s="79" t="s">
        <v>236</v>
      </c>
      <c r="B6" s="79"/>
      <c r="C6" s="2"/>
      <c r="D6" s="84" t="s">
        <v>237</v>
      </c>
      <c r="E6" s="84"/>
      <c r="F6" s="84"/>
      <c r="G6" s="84"/>
    </row>
    <row r="7" spans="1:7" ht="20.25" x14ac:dyDescent="0.3">
      <c r="A7" s="85" t="s">
        <v>6</v>
      </c>
      <c r="B7" s="85"/>
      <c r="C7" s="85"/>
      <c r="D7" s="85"/>
      <c r="E7" s="85"/>
      <c r="F7" s="85"/>
      <c r="G7" s="85"/>
    </row>
    <row r="8" spans="1:7" ht="18.75" x14ac:dyDescent="0.3">
      <c r="A8" s="79" t="s">
        <v>238</v>
      </c>
      <c r="B8" s="79"/>
      <c r="C8" s="79"/>
      <c r="D8" s="79"/>
      <c r="E8" s="79"/>
      <c r="F8" s="79"/>
      <c r="G8" s="79"/>
    </row>
    <row r="9" spans="1:7" ht="20.25" x14ac:dyDescent="0.3">
      <c r="A9" s="86" t="s">
        <v>111</v>
      </c>
      <c r="B9" s="86"/>
      <c r="C9" s="86"/>
      <c r="D9" s="86"/>
      <c r="E9" s="86"/>
      <c r="F9" s="86"/>
      <c r="G9" s="86"/>
    </row>
    <row r="10" spans="1:7" ht="15.75" x14ac:dyDescent="0.25">
      <c r="A10" s="34"/>
      <c r="B10" s="35"/>
      <c r="C10" s="36"/>
      <c r="D10" s="36"/>
      <c r="E10" s="36"/>
      <c r="F10" s="36"/>
      <c r="G10" s="36"/>
    </row>
    <row r="11" spans="1:7" ht="18.75" x14ac:dyDescent="0.25">
      <c r="A11" s="99" t="s">
        <v>8</v>
      </c>
      <c r="B11" s="101" t="s">
        <v>9</v>
      </c>
      <c r="C11" s="87" t="s">
        <v>10</v>
      </c>
      <c r="D11" s="103" t="s">
        <v>112</v>
      </c>
      <c r="E11" s="104"/>
      <c r="F11" s="105"/>
      <c r="G11" s="87" t="s">
        <v>12</v>
      </c>
    </row>
    <row r="12" spans="1:7" ht="18.75" x14ac:dyDescent="0.3">
      <c r="A12" s="100"/>
      <c r="B12" s="102"/>
      <c r="C12" s="88"/>
      <c r="D12" s="6" t="s">
        <v>13</v>
      </c>
      <c r="E12" s="6" t="s">
        <v>14</v>
      </c>
      <c r="F12" s="6" t="s">
        <v>15</v>
      </c>
      <c r="G12" s="88"/>
    </row>
    <row r="13" spans="1:7" ht="19.5" x14ac:dyDescent="0.35">
      <c r="A13" s="17" t="s">
        <v>113</v>
      </c>
      <c r="B13" s="17"/>
      <c r="C13" s="37"/>
      <c r="D13" s="37"/>
      <c r="E13" s="37"/>
      <c r="F13" s="37"/>
      <c r="G13" s="37"/>
    </row>
    <row r="14" spans="1:7" ht="18.75" x14ac:dyDescent="0.3">
      <c r="A14" s="9" t="s">
        <v>173</v>
      </c>
      <c r="B14" s="14" t="s">
        <v>25</v>
      </c>
      <c r="C14" s="6">
        <v>100</v>
      </c>
      <c r="D14" s="6">
        <v>0.8</v>
      </c>
      <c r="E14" s="6"/>
      <c r="F14" s="6">
        <v>14.1</v>
      </c>
      <c r="G14" s="6">
        <v>65</v>
      </c>
    </row>
    <row r="15" spans="1:7" ht="37.5" x14ac:dyDescent="0.3">
      <c r="A15" s="9" t="s">
        <v>114</v>
      </c>
      <c r="B15" s="38" t="s">
        <v>115</v>
      </c>
      <c r="C15" s="11">
        <v>200</v>
      </c>
      <c r="D15" s="11">
        <v>6.8</v>
      </c>
      <c r="E15" s="11">
        <v>7.7</v>
      </c>
      <c r="F15" s="11">
        <v>31</v>
      </c>
      <c r="G15" s="11">
        <v>234</v>
      </c>
    </row>
    <row r="16" spans="1:7" ht="18.75" x14ac:dyDescent="0.3">
      <c r="A16" s="9" t="s">
        <v>19</v>
      </c>
      <c r="B16" s="9" t="s">
        <v>20</v>
      </c>
      <c r="C16" s="11">
        <v>200</v>
      </c>
      <c r="D16" s="11">
        <v>2.2999999999999998</v>
      </c>
      <c r="E16" s="11">
        <v>1.6</v>
      </c>
      <c r="F16" s="11">
        <v>14.5</v>
      </c>
      <c r="G16" s="11">
        <v>92</v>
      </c>
    </row>
    <row r="17" spans="1:7" ht="18.75" x14ac:dyDescent="0.3">
      <c r="A17" s="9" t="s">
        <v>173</v>
      </c>
      <c r="B17" s="9" t="s">
        <v>24</v>
      </c>
      <c r="C17" s="11">
        <v>30</v>
      </c>
      <c r="D17" s="11">
        <v>3</v>
      </c>
      <c r="E17" s="11">
        <v>0.3</v>
      </c>
      <c r="F17" s="11">
        <v>17</v>
      </c>
      <c r="G17" s="11">
        <v>81</v>
      </c>
    </row>
    <row r="18" spans="1:7" ht="18.75" x14ac:dyDescent="0.3">
      <c r="A18" s="14"/>
      <c r="B18" s="39" t="s">
        <v>26</v>
      </c>
      <c r="C18" s="6"/>
      <c r="D18" s="16">
        <f>SUM(D14:D17)</f>
        <v>12.899999999999999</v>
      </c>
      <c r="E18" s="16">
        <f t="shared" ref="E18:G18" si="0">SUM(E14:E17)</f>
        <v>9.6000000000000014</v>
      </c>
      <c r="F18" s="16">
        <f t="shared" si="0"/>
        <v>76.599999999999994</v>
      </c>
      <c r="G18" s="16">
        <f t="shared" si="0"/>
        <v>472</v>
      </c>
    </row>
    <row r="19" spans="1:7" ht="19.5" x14ac:dyDescent="0.35">
      <c r="A19" s="17" t="s">
        <v>117</v>
      </c>
      <c r="B19" s="17"/>
      <c r="C19" s="8"/>
      <c r="D19" s="8"/>
      <c r="E19" s="8"/>
      <c r="F19" s="8"/>
      <c r="G19" s="8"/>
    </row>
    <row r="20" spans="1:7" ht="18.75" x14ac:dyDescent="0.3">
      <c r="A20" s="14" t="s">
        <v>28</v>
      </c>
      <c r="B20" s="14" t="s">
        <v>29</v>
      </c>
      <c r="C20" s="6" t="s">
        <v>30</v>
      </c>
      <c r="D20" s="6">
        <v>2.7</v>
      </c>
      <c r="E20" s="6">
        <v>7</v>
      </c>
      <c r="F20" s="6">
        <v>11.8</v>
      </c>
      <c r="G20" s="6">
        <v>111</v>
      </c>
    </row>
    <row r="21" spans="1:7" ht="18.75" x14ac:dyDescent="0.3">
      <c r="A21" s="14" t="s">
        <v>31</v>
      </c>
      <c r="B21" s="18" t="s">
        <v>221</v>
      </c>
      <c r="C21" s="6">
        <v>100</v>
      </c>
      <c r="D21" s="6">
        <v>10.8</v>
      </c>
      <c r="E21" s="6">
        <v>6</v>
      </c>
      <c r="F21" s="6">
        <v>4.4000000000000004</v>
      </c>
      <c r="G21" s="6">
        <v>195</v>
      </c>
    </row>
    <row r="22" spans="1:7" ht="18.75" x14ac:dyDescent="0.3">
      <c r="A22" s="14" t="s">
        <v>32</v>
      </c>
      <c r="B22" s="14" t="s">
        <v>33</v>
      </c>
      <c r="C22" s="6">
        <v>150</v>
      </c>
      <c r="D22" s="6">
        <v>5</v>
      </c>
      <c r="E22" s="6">
        <v>7</v>
      </c>
      <c r="F22" s="6">
        <v>28.9</v>
      </c>
      <c r="G22" s="6">
        <v>237</v>
      </c>
    </row>
    <row r="23" spans="1:7" ht="18.75" x14ac:dyDescent="0.3">
      <c r="A23" s="14" t="s">
        <v>173</v>
      </c>
      <c r="B23" s="14" t="s">
        <v>35</v>
      </c>
      <c r="C23" s="6">
        <v>60</v>
      </c>
      <c r="D23" s="6">
        <v>1.3</v>
      </c>
      <c r="E23" s="6">
        <v>4.2</v>
      </c>
      <c r="F23" s="6">
        <v>4.2</v>
      </c>
      <c r="G23" s="6">
        <v>58</v>
      </c>
    </row>
    <row r="24" spans="1:7" ht="18.75" x14ac:dyDescent="0.3">
      <c r="A24" s="14" t="s">
        <v>173</v>
      </c>
      <c r="B24" s="14" t="s">
        <v>36</v>
      </c>
      <c r="C24" s="6">
        <v>200</v>
      </c>
      <c r="D24" s="6">
        <v>0.2</v>
      </c>
      <c r="E24" s="6"/>
      <c r="F24" s="6">
        <v>26</v>
      </c>
      <c r="G24" s="6">
        <v>154</v>
      </c>
    </row>
    <row r="25" spans="1:7" ht="18.75" x14ac:dyDescent="0.3">
      <c r="A25" s="14" t="s">
        <v>173</v>
      </c>
      <c r="B25" s="14" t="s">
        <v>37</v>
      </c>
      <c r="C25" s="6">
        <v>55</v>
      </c>
      <c r="D25" s="6">
        <v>4.5999999999999996</v>
      </c>
      <c r="E25" s="6">
        <v>0.5</v>
      </c>
      <c r="F25" s="6">
        <v>32</v>
      </c>
      <c r="G25" s="6">
        <v>150.9</v>
      </c>
    </row>
    <row r="26" spans="1:7" ht="18.75" x14ac:dyDescent="0.3">
      <c r="A26" s="14" t="s">
        <v>173</v>
      </c>
      <c r="B26" s="14" t="s">
        <v>38</v>
      </c>
      <c r="C26" s="6">
        <v>30</v>
      </c>
      <c r="D26" s="6">
        <v>3.4</v>
      </c>
      <c r="E26" s="6">
        <v>0.1</v>
      </c>
      <c r="F26" s="6">
        <v>17</v>
      </c>
      <c r="G26" s="6">
        <v>66</v>
      </c>
    </row>
    <row r="27" spans="1:7" ht="18.75" x14ac:dyDescent="0.3">
      <c r="A27" s="14"/>
      <c r="B27" s="39" t="s">
        <v>39</v>
      </c>
      <c r="C27" s="6"/>
      <c r="D27" s="16">
        <f>SUM(D20:D26)</f>
        <v>28</v>
      </c>
      <c r="E27" s="16">
        <f t="shared" ref="E27:G27" si="1">SUM(E20:E26)</f>
        <v>24.8</v>
      </c>
      <c r="F27" s="16">
        <f t="shared" si="1"/>
        <v>124.30000000000001</v>
      </c>
      <c r="G27" s="16">
        <f t="shared" si="1"/>
        <v>971.9</v>
      </c>
    </row>
    <row r="28" spans="1:7" ht="19.5" x14ac:dyDescent="0.35">
      <c r="A28" s="14"/>
      <c r="B28" s="40" t="s">
        <v>40</v>
      </c>
      <c r="C28" s="20"/>
      <c r="D28" s="20">
        <f>D27+D18</f>
        <v>40.9</v>
      </c>
      <c r="E28" s="41">
        <v>28.7</v>
      </c>
      <c r="F28" s="20">
        <f>F27+F18</f>
        <v>200.9</v>
      </c>
      <c r="G28" s="20">
        <v>1375</v>
      </c>
    </row>
    <row r="29" spans="1:7" ht="19.5" x14ac:dyDescent="0.35">
      <c r="C29" s="20"/>
      <c r="D29" s="20"/>
      <c r="E29" s="41"/>
      <c r="F29" s="20"/>
      <c r="G29" s="20"/>
    </row>
    <row r="30" spans="1:7" ht="19.5" x14ac:dyDescent="0.35">
      <c r="A30" s="17" t="s">
        <v>41</v>
      </c>
      <c r="B30" s="17"/>
    </row>
    <row r="31" spans="1:7" ht="18.75" x14ac:dyDescent="0.3">
      <c r="A31" s="14" t="s">
        <v>118</v>
      </c>
      <c r="B31" s="14" t="s">
        <v>119</v>
      </c>
      <c r="C31" s="6">
        <v>60</v>
      </c>
      <c r="D31" s="6">
        <v>0.4</v>
      </c>
      <c r="E31" s="6">
        <v>3.8</v>
      </c>
      <c r="F31" s="6">
        <v>1.7</v>
      </c>
      <c r="G31" s="6">
        <v>48</v>
      </c>
    </row>
    <row r="32" spans="1:7" ht="18.75" x14ac:dyDescent="0.3">
      <c r="A32" s="14" t="s">
        <v>73</v>
      </c>
      <c r="B32" s="14" t="s">
        <v>74</v>
      </c>
      <c r="C32" s="6" t="s">
        <v>75</v>
      </c>
      <c r="D32" s="6">
        <v>9.5</v>
      </c>
      <c r="E32" s="6">
        <v>8.1999999999999993</v>
      </c>
      <c r="F32" s="6">
        <v>23.5</v>
      </c>
      <c r="G32" s="6">
        <v>372</v>
      </c>
    </row>
    <row r="33" spans="1:7" ht="18.75" x14ac:dyDescent="0.3">
      <c r="A33" s="14" t="s">
        <v>76</v>
      </c>
      <c r="B33" s="14" t="s">
        <v>77</v>
      </c>
      <c r="C33" s="6">
        <v>200</v>
      </c>
      <c r="D33" s="11">
        <v>1.6</v>
      </c>
      <c r="E33" s="6">
        <v>1.6</v>
      </c>
      <c r="F33" s="6">
        <v>17</v>
      </c>
      <c r="G33" s="6">
        <v>87</v>
      </c>
    </row>
    <row r="34" spans="1:7" ht="18.75" x14ac:dyDescent="0.3">
      <c r="A34" s="12" t="s">
        <v>120</v>
      </c>
      <c r="B34" s="14" t="s">
        <v>121</v>
      </c>
      <c r="C34" s="6" t="s">
        <v>122</v>
      </c>
      <c r="D34" s="6">
        <v>1.2</v>
      </c>
      <c r="E34" s="6">
        <v>3.1</v>
      </c>
      <c r="F34" s="6">
        <v>21</v>
      </c>
      <c r="G34" s="6">
        <v>118</v>
      </c>
    </row>
    <row r="35" spans="1:7" ht="18.75" x14ac:dyDescent="0.3">
      <c r="A35" s="14" t="s">
        <v>173</v>
      </c>
      <c r="B35" s="14" t="s">
        <v>37</v>
      </c>
      <c r="C35" s="6">
        <v>30</v>
      </c>
      <c r="D35" s="6">
        <v>3</v>
      </c>
      <c r="E35" s="6">
        <v>0.3</v>
      </c>
      <c r="F35" s="6">
        <v>17</v>
      </c>
      <c r="G35" s="6">
        <v>81</v>
      </c>
    </row>
    <row r="36" spans="1:7" ht="18.75" x14ac:dyDescent="0.3">
      <c r="A36" s="14"/>
      <c r="B36" s="39" t="s">
        <v>26</v>
      </c>
      <c r="C36" s="6"/>
      <c r="D36" s="16">
        <f>SUM(D30:D35)</f>
        <v>15.7</v>
      </c>
      <c r="E36" s="16">
        <f t="shared" ref="E36:G36" si="2">SUM(E30:E35)</f>
        <v>17</v>
      </c>
      <c r="F36" s="16">
        <f t="shared" si="2"/>
        <v>80.2</v>
      </c>
      <c r="G36" s="16">
        <f t="shared" si="2"/>
        <v>706</v>
      </c>
    </row>
    <row r="37" spans="1:7" ht="19.5" x14ac:dyDescent="0.35">
      <c r="A37" s="17" t="s">
        <v>123</v>
      </c>
      <c r="B37" s="17"/>
      <c r="C37" s="20"/>
      <c r="D37" s="20"/>
      <c r="E37" s="41"/>
      <c r="F37" s="20"/>
      <c r="G37" s="20"/>
    </row>
    <row r="38" spans="1:7" ht="18.75" x14ac:dyDescent="0.3">
      <c r="A38" s="14" t="s">
        <v>124</v>
      </c>
      <c r="B38" s="14" t="s">
        <v>79</v>
      </c>
      <c r="C38" s="6" t="s">
        <v>30</v>
      </c>
      <c r="D38" s="6">
        <v>2.7</v>
      </c>
      <c r="E38" s="6">
        <v>8</v>
      </c>
      <c r="F38" s="6">
        <v>6.8</v>
      </c>
      <c r="G38" s="6">
        <v>110</v>
      </c>
    </row>
    <row r="39" spans="1:7" ht="18.75" x14ac:dyDescent="0.3">
      <c r="A39" s="14" t="s">
        <v>125</v>
      </c>
      <c r="B39" s="14" t="s">
        <v>126</v>
      </c>
      <c r="C39" s="6">
        <v>90</v>
      </c>
      <c r="D39" s="11">
        <v>9.8000000000000007</v>
      </c>
      <c r="E39" s="11">
        <v>8.5</v>
      </c>
      <c r="F39" s="24" t="s">
        <v>128</v>
      </c>
      <c r="G39" s="6">
        <v>130</v>
      </c>
    </row>
    <row r="40" spans="1:7" ht="18.75" x14ac:dyDescent="0.3">
      <c r="A40" s="14" t="s">
        <v>80</v>
      </c>
      <c r="B40" s="14" t="s">
        <v>81</v>
      </c>
      <c r="C40" s="6">
        <v>150</v>
      </c>
      <c r="D40" s="6">
        <v>7.5</v>
      </c>
      <c r="E40" s="6">
        <v>9</v>
      </c>
      <c r="F40" s="6">
        <v>33</v>
      </c>
      <c r="G40" s="6">
        <v>250</v>
      </c>
    </row>
    <row r="41" spans="1:7" ht="18.75" x14ac:dyDescent="0.3">
      <c r="A41" s="14" t="s">
        <v>173</v>
      </c>
      <c r="B41" s="14" t="s">
        <v>35</v>
      </c>
      <c r="C41" s="6">
        <v>60</v>
      </c>
      <c r="D41" s="6">
        <v>1.3</v>
      </c>
      <c r="E41" s="6">
        <v>4.2</v>
      </c>
      <c r="F41" s="6">
        <v>4.2</v>
      </c>
      <c r="G41" s="6">
        <v>58</v>
      </c>
    </row>
    <row r="42" spans="1:7" ht="18.75" x14ac:dyDescent="0.3">
      <c r="A42" s="14" t="s">
        <v>129</v>
      </c>
      <c r="B42" s="14" t="s">
        <v>230</v>
      </c>
      <c r="C42" s="6">
        <v>200</v>
      </c>
      <c r="D42" s="6">
        <v>0.2</v>
      </c>
      <c r="E42" s="6"/>
      <c r="F42" s="6">
        <v>20</v>
      </c>
      <c r="G42" s="6">
        <v>113</v>
      </c>
    </row>
    <row r="43" spans="1:7" ht="18.75" x14ac:dyDescent="0.3">
      <c r="A43" s="14" t="s">
        <v>173</v>
      </c>
      <c r="B43" s="14" t="s">
        <v>37</v>
      </c>
      <c r="C43" s="6">
        <v>55</v>
      </c>
      <c r="D43" s="6">
        <v>4.5999999999999996</v>
      </c>
      <c r="E43" s="6">
        <v>0.5</v>
      </c>
      <c r="F43" s="6">
        <v>32</v>
      </c>
      <c r="G43" s="6">
        <v>150.9</v>
      </c>
    </row>
    <row r="44" spans="1:7" ht="18.75" x14ac:dyDescent="0.3">
      <c r="A44" s="14" t="s">
        <v>173</v>
      </c>
      <c r="B44" s="14" t="s">
        <v>38</v>
      </c>
      <c r="C44" s="6">
        <v>30</v>
      </c>
      <c r="D44" s="6">
        <v>3.4</v>
      </c>
      <c r="E44" s="6">
        <v>0.1</v>
      </c>
      <c r="F44" s="6">
        <v>17</v>
      </c>
      <c r="G44" s="6">
        <v>66</v>
      </c>
    </row>
    <row r="45" spans="1:7" ht="18.75" x14ac:dyDescent="0.3">
      <c r="A45" s="14"/>
      <c r="B45" s="39" t="s">
        <v>26</v>
      </c>
      <c r="C45" s="16"/>
      <c r="D45" s="16">
        <f>SUM(D38:D44)</f>
        <v>29.5</v>
      </c>
      <c r="E45" s="16">
        <f t="shared" ref="E45:G45" si="3">SUM(E38:E44)</f>
        <v>30.3</v>
      </c>
      <c r="F45" s="16">
        <f t="shared" si="3"/>
        <v>113</v>
      </c>
      <c r="G45" s="16">
        <f t="shared" si="3"/>
        <v>877.9</v>
      </c>
    </row>
    <row r="46" spans="1:7" ht="19.5" x14ac:dyDescent="0.35">
      <c r="A46" s="14"/>
      <c r="B46" s="40" t="s">
        <v>55</v>
      </c>
      <c r="C46" s="20"/>
      <c r="D46" s="20">
        <f t="shared" ref="D46:F46" si="4">D45+D36</f>
        <v>45.2</v>
      </c>
      <c r="E46" s="20">
        <f t="shared" si="4"/>
        <v>47.3</v>
      </c>
      <c r="F46" s="20">
        <f t="shared" si="4"/>
        <v>193.2</v>
      </c>
      <c r="G46" s="20">
        <f>G45+G36</f>
        <v>1583.9</v>
      </c>
    </row>
    <row r="47" spans="1:7" ht="19.5" x14ac:dyDescent="0.35">
      <c r="A47" s="14"/>
      <c r="B47" s="40"/>
      <c r="C47" s="20"/>
      <c r="D47" s="20"/>
      <c r="E47" s="20"/>
      <c r="F47" s="20"/>
      <c r="G47" s="20"/>
    </row>
    <row r="48" spans="1:7" ht="19.5" x14ac:dyDescent="0.35">
      <c r="A48" s="17" t="s">
        <v>130</v>
      </c>
      <c r="B48" s="17"/>
      <c r="C48" s="8"/>
      <c r="D48" s="8"/>
      <c r="E48" s="8"/>
      <c r="F48" s="8"/>
      <c r="G48" s="8"/>
    </row>
    <row r="49" spans="1:7" ht="18.75" x14ac:dyDescent="0.3">
      <c r="A49" s="12" t="s">
        <v>71</v>
      </c>
      <c r="B49" s="14" t="s">
        <v>72</v>
      </c>
      <c r="C49" s="6">
        <v>60</v>
      </c>
      <c r="D49" s="6">
        <v>0.7</v>
      </c>
      <c r="E49" s="6">
        <v>5</v>
      </c>
      <c r="F49" s="6">
        <v>3.5</v>
      </c>
      <c r="G49" s="6">
        <v>57</v>
      </c>
    </row>
    <row r="50" spans="1:7" ht="18.75" x14ac:dyDescent="0.3">
      <c r="A50" s="14" t="s">
        <v>131</v>
      </c>
      <c r="B50" s="14" t="s">
        <v>132</v>
      </c>
      <c r="C50" s="6">
        <v>200</v>
      </c>
      <c r="D50" s="6">
        <v>9</v>
      </c>
      <c r="E50" s="6">
        <v>10</v>
      </c>
      <c r="F50" s="6">
        <v>18.600000000000001</v>
      </c>
      <c r="G50" s="6">
        <v>396</v>
      </c>
    </row>
    <row r="51" spans="1:7" ht="18.75" x14ac:dyDescent="0.3">
      <c r="A51" s="14" t="s">
        <v>133</v>
      </c>
      <c r="B51" s="14" t="s">
        <v>134</v>
      </c>
      <c r="C51" s="11">
        <v>200</v>
      </c>
      <c r="D51" s="11">
        <v>0.2</v>
      </c>
      <c r="E51" s="11"/>
      <c r="F51" s="11">
        <v>15</v>
      </c>
      <c r="G51" s="11">
        <v>57</v>
      </c>
    </row>
    <row r="52" spans="1:7" ht="18.75" x14ac:dyDescent="0.3">
      <c r="A52" s="14" t="s">
        <v>173</v>
      </c>
      <c r="B52" s="14" t="s">
        <v>37</v>
      </c>
      <c r="C52" s="6">
        <v>40</v>
      </c>
      <c r="D52" s="6">
        <v>4</v>
      </c>
      <c r="E52" s="6">
        <v>0.4</v>
      </c>
      <c r="F52" s="6">
        <v>22.7</v>
      </c>
      <c r="G52" s="6">
        <v>150.9</v>
      </c>
    </row>
    <row r="53" spans="1:7" ht="18.75" x14ac:dyDescent="0.3">
      <c r="A53" s="14"/>
      <c r="B53" s="39" t="s">
        <v>26</v>
      </c>
      <c r="C53" s="16"/>
      <c r="D53" s="16">
        <f>SUM(D49:D52)</f>
        <v>13.899999999999999</v>
      </c>
      <c r="E53" s="16">
        <f>SUM(E49:E52)</f>
        <v>15.4</v>
      </c>
      <c r="F53" s="16">
        <f>SUM(F49:F52)</f>
        <v>59.8</v>
      </c>
      <c r="G53" s="16">
        <f>SUM(G49:G52)</f>
        <v>660.9</v>
      </c>
    </row>
    <row r="54" spans="1:7" ht="19.5" x14ac:dyDescent="0.35">
      <c r="A54" s="17" t="s">
        <v>135</v>
      </c>
      <c r="B54" s="17"/>
      <c r="C54" s="8"/>
      <c r="D54" s="8"/>
      <c r="E54" s="8"/>
      <c r="F54" s="8"/>
      <c r="G54" s="8"/>
    </row>
    <row r="55" spans="1:7" ht="18.75" x14ac:dyDescent="0.3">
      <c r="A55" s="14" t="s">
        <v>84</v>
      </c>
      <c r="B55" s="14" t="s">
        <v>136</v>
      </c>
      <c r="C55" s="6">
        <v>60</v>
      </c>
      <c r="D55" s="6">
        <v>1</v>
      </c>
      <c r="E55" s="6">
        <v>3.2</v>
      </c>
      <c r="F55" s="6">
        <v>2</v>
      </c>
      <c r="G55" s="6">
        <v>48</v>
      </c>
    </row>
    <row r="56" spans="1:7" ht="18.75" x14ac:dyDescent="0.3">
      <c r="A56" s="14" t="s">
        <v>64</v>
      </c>
      <c r="B56" s="14" t="s">
        <v>65</v>
      </c>
      <c r="C56" s="6">
        <v>200</v>
      </c>
      <c r="D56" s="13">
        <v>5.2</v>
      </c>
      <c r="E56" s="108">
        <v>4.5</v>
      </c>
      <c r="F56" s="108">
        <v>17.8</v>
      </c>
      <c r="G56" s="6">
        <v>133.6</v>
      </c>
    </row>
    <row r="57" spans="1:7" ht="18.75" x14ac:dyDescent="0.3">
      <c r="A57" s="14">
        <v>1308</v>
      </c>
      <c r="B57" s="14" t="s">
        <v>229</v>
      </c>
      <c r="C57" s="6">
        <v>100</v>
      </c>
      <c r="D57" s="11">
        <v>10.4</v>
      </c>
      <c r="E57" s="6">
        <v>18.100000000000001</v>
      </c>
      <c r="F57" s="11">
        <v>9.1999999999999993</v>
      </c>
      <c r="G57" s="6">
        <v>244</v>
      </c>
    </row>
    <row r="58" spans="1:7" ht="18.75" x14ac:dyDescent="0.3">
      <c r="A58" s="14" t="s">
        <v>67</v>
      </c>
      <c r="B58" s="14" t="s">
        <v>68</v>
      </c>
      <c r="C58" s="6">
        <v>150</v>
      </c>
      <c r="D58" s="6">
        <v>3.4</v>
      </c>
      <c r="E58" s="6">
        <v>6.1</v>
      </c>
      <c r="F58" s="6">
        <v>32.299999999999997</v>
      </c>
      <c r="G58" s="6">
        <v>252</v>
      </c>
    </row>
    <row r="59" spans="1:7" ht="18.75" x14ac:dyDescent="0.3">
      <c r="A59" s="14" t="s">
        <v>137</v>
      </c>
      <c r="B59" s="14" t="s">
        <v>230</v>
      </c>
      <c r="C59" s="6">
        <v>200</v>
      </c>
      <c r="D59" s="6">
        <v>1</v>
      </c>
      <c r="E59" s="6"/>
      <c r="F59" s="6">
        <v>31</v>
      </c>
      <c r="G59" s="6">
        <v>131</v>
      </c>
    </row>
    <row r="60" spans="1:7" ht="18.75" x14ac:dyDescent="0.3">
      <c r="A60" s="14" t="s">
        <v>173</v>
      </c>
      <c r="B60" s="14" t="s">
        <v>37</v>
      </c>
      <c r="C60" s="6">
        <v>55</v>
      </c>
      <c r="D60" s="6">
        <v>4.5999999999999996</v>
      </c>
      <c r="E60" s="6">
        <v>0.5</v>
      </c>
      <c r="F60" s="6">
        <v>32</v>
      </c>
      <c r="G60" s="6">
        <v>150.9</v>
      </c>
    </row>
    <row r="61" spans="1:7" ht="18.75" x14ac:dyDescent="0.3">
      <c r="A61" s="14" t="s">
        <v>173</v>
      </c>
      <c r="B61" s="14" t="s">
        <v>38</v>
      </c>
      <c r="C61" s="6">
        <v>30</v>
      </c>
      <c r="D61" s="6">
        <v>3.4</v>
      </c>
      <c r="E61" s="6">
        <v>0.1</v>
      </c>
      <c r="F61" s="6">
        <v>17</v>
      </c>
      <c r="G61" s="6">
        <v>66</v>
      </c>
    </row>
    <row r="62" spans="1:7" ht="18.75" x14ac:dyDescent="0.3">
      <c r="A62" s="14"/>
      <c r="B62" s="42" t="s">
        <v>26</v>
      </c>
      <c r="C62" s="16"/>
      <c r="D62" s="63">
        <f>SUM(D55:D61)</f>
        <v>29</v>
      </c>
      <c r="E62" s="63">
        <f t="shared" ref="E62:G62" si="5">SUM(E55:E61)</f>
        <v>32.5</v>
      </c>
      <c r="F62" s="63">
        <f t="shared" si="5"/>
        <v>141.30000000000001</v>
      </c>
      <c r="G62" s="63">
        <f t="shared" si="5"/>
        <v>1025.5</v>
      </c>
    </row>
    <row r="63" spans="1:7" ht="19.5" x14ac:dyDescent="0.35">
      <c r="A63" s="14"/>
      <c r="B63" s="43" t="s">
        <v>138</v>
      </c>
      <c r="C63" s="16"/>
      <c r="D63" s="31">
        <f>D62+D53</f>
        <v>42.9</v>
      </c>
      <c r="E63" s="31">
        <f>E62+E53</f>
        <v>47.9</v>
      </c>
      <c r="F63" s="31">
        <f>F62+F53</f>
        <v>201.10000000000002</v>
      </c>
      <c r="G63" s="31">
        <f>G62+G53</f>
        <v>1686.4</v>
      </c>
    </row>
    <row r="64" spans="1:7" ht="19.5" x14ac:dyDescent="0.35">
      <c r="A64" s="14"/>
      <c r="B64" s="43"/>
      <c r="C64" s="16"/>
      <c r="D64" s="31"/>
      <c r="E64" s="31"/>
      <c r="F64" s="31"/>
      <c r="G64" s="31"/>
    </row>
    <row r="65" spans="1:7" ht="19.5" x14ac:dyDescent="0.35">
      <c r="A65" s="17" t="s">
        <v>139</v>
      </c>
      <c r="B65" s="17"/>
      <c r="C65" s="8"/>
      <c r="D65" s="8"/>
      <c r="E65" s="8"/>
      <c r="F65" s="8"/>
      <c r="G65" s="8"/>
    </row>
    <row r="66" spans="1:7" ht="18.75" x14ac:dyDescent="0.3">
      <c r="A66" s="14" t="s">
        <v>140</v>
      </c>
      <c r="B66" s="14" t="s">
        <v>141</v>
      </c>
      <c r="C66" s="6">
        <v>60</v>
      </c>
      <c r="D66" s="6">
        <v>1</v>
      </c>
      <c r="E66" s="11">
        <v>5.5</v>
      </c>
      <c r="F66" s="6">
        <v>3.9</v>
      </c>
      <c r="G66" s="6">
        <v>60</v>
      </c>
    </row>
    <row r="67" spans="1:7" ht="18.75" x14ac:dyDescent="0.3">
      <c r="A67" s="14" t="s">
        <v>142</v>
      </c>
      <c r="B67" s="14" t="s">
        <v>143</v>
      </c>
      <c r="C67" s="6" t="s">
        <v>88</v>
      </c>
      <c r="D67" s="11">
        <v>9.5</v>
      </c>
      <c r="E67" s="6">
        <v>8.6</v>
      </c>
      <c r="F67" s="6">
        <v>10.8</v>
      </c>
      <c r="G67" s="6">
        <v>220</v>
      </c>
    </row>
    <row r="68" spans="1:7" ht="18.75" x14ac:dyDescent="0.3">
      <c r="A68" s="14" t="s">
        <v>144</v>
      </c>
      <c r="B68" s="14" t="s">
        <v>61</v>
      </c>
      <c r="C68" s="6">
        <v>200</v>
      </c>
      <c r="D68" s="6">
        <v>2.8</v>
      </c>
      <c r="E68" s="6">
        <v>4</v>
      </c>
      <c r="F68" s="6">
        <v>32.6</v>
      </c>
      <c r="G68" s="6">
        <v>190</v>
      </c>
    </row>
    <row r="69" spans="1:7" ht="18.75" x14ac:dyDescent="0.3">
      <c r="A69" s="14" t="s">
        <v>173</v>
      </c>
      <c r="B69" s="14" t="s">
        <v>37</v>
      </c>
      <c r="C69" s="6">
        <v>30</v>
      </c>
      <c r="D69" s="6">
        <v>3</v>
      </c>
      <c r="E69" s="6">
        <v>0.3</v>
      </c>
      <c r="F69" s="6">
        <v>17</v>
      </c>
      <c r="G69" s="6">
        <v>81</v>
      </c>
    </row>
    <row r="70" spans="1:7" ht="18.75" x14ac:dyDescent="0.3">
      <c r="A70" s="14" t="s">
        <v>23</v>
      </c>
      <c r="B70" s="18" t="s">
        <v>25</v>
      </c>
      <c r="C70" s="6">
        <v>150</v>
      </c>
      <c r="D70" s="6">
        <v>1.2</v>
      </c>
      <c r="E70" s="6"/>
      <c r="F70" s="6">
        <v>21.2</v>
      </c>
      <c r="G70" s="6">
        <v>97.5</v>
      </c>
    </row>
    <row r="71" spans="1:7" ht="18.75" x14ac:dyDescent="0.3">
      <c r="A71" s="14"/>
      <c r="B71" s="39" t="s">
        <v>26</v>
      </c>
      <c r="C71" s="16"/>
      <c r="D71" s="16">
        <f>SUM(D66:D70)</f>
        <v>17.5</v>
      </c>
      <c r="E71" s="16">
        <f>SUM(E66:E70)</f>
        <v>18.400000000000002</v>
      </c>
      <c r="F71" s="16">
        <f t="shared" ref="F71:G71" si="6">SUM(F66:F70)</f>
        <v>85.500000000000014</v>
      </c>
      <c r="G71" s="16">
        <f t="shared" si="6"/>
        <v>648.5</v>
      </c>
    </row>
    <row r="72" spans="1:7" ht="19.5" x14ac:dyDescent="0.35">
      <c r="A72" s="17" t="s">
        <v>145</v>
      </c>
      <c r="B72" s="17"/>
      <c r="C72" s="8"/>
      <c r="D72" s="8"/>
      <c r="E72" s="8"/>
      <c r="F72" s="8"/>
      <c r="G72" s="8"/>
    </row>
    <row r="73" spans="1:7" ht="18.75" x14ac:dyDescent="0.3">
      <c r="A73" s="14" t="s">
        <v>146</v>
      </c>
      <c r="B73" s="14" t="s">
        <v>147</v>
      </c>
      <c r="C73" s="6" t="s">
        <v>88</v>
      </c>
      <c r="D73" s="11">
        <v>3.3</v>
      </c>
      <c r="E73" s="11">
        <v>5.8</v>
      </c>
      <c r="F73" s="6">
        <v>12.3</v>
      </c>
      <c r="G73" s="6">
        <v>121</v>
      </c>
    </row>
    <row r="74" spans="1:7" ht="18.75" x14ac:dyDescent="0.3">
      <c r="A74" s="14">
        <v>964</v>
      </c>
      <c r="B74" s="14" t="s">
        <v>231</v>
      </c>
      <c r="C74" s="6">
        <v>100</v>
      </c>
      <c r="D74" s="6">
        <v>18.600000000000001</v>
      </c>
      <c r="E74" s="6">
        <v>13.5</v>
      </c>
      <c r="F74" s="6">
        <v>18.2</v>
      </c>
      <c r="G74" s="6">
        <v>271</v>
      </c>
    </row>
    <row r="75" spans="1:7" ht="18.75" x14ac:dyDescent="0.3">
      <c r="A75" s="14" t="s">
        <v>32</v>
      </c>
      <c r="B75" s="14" t="s">
        <v>33</v>
      </c>
      <c r="C75" s="6">
        <v>150</v>
      </c>
      <c r="D75" s="11">
        <v>5</v>
      </c>
      <c r="E75" s="11">
        <v>7</v>
      </c>
      <c r="F75" s="11">
        <v>28.9</v>
      </c>
      <c r="G75" s="11">
        <v>237</v>
      </c>
    </row>
    <row r="76" spans="1:7" ht="18.75" x14ac:dyDescent="0.3">
      <c r="A76" s="14" t="s">
        <v>34</v>
      </c>
      <c r="B76" s="14" t="s">
        <v>35</v>
      </c>
      <c r="C76" s="6">
        <v>60</v>
      </c>
      <c r="D76" s="6">
        <v>1.3</v>
      </c>
      <c r="E76" s="6">
        <v>4.2</v>
      </c>
      <c r="F76" s="6">
        <v>4.2</v>
      </c>
      <c r="G76" s="6">
        <v>58</v>
      </c>
    </row>
    <row r="77" spans="1:7" ht="18.75" x14ac:dyDescent="0.3">
      <c r="A77" s="14" t="s">
        <v>148</v>
      </c>
      <c r="B77" s="14" t="s">
        <v>149</v>
      </c>
      <c r="C77" s="6">
        <v>200</v>
      </c>
      <c r="D77" s="6">
        <v>1.2</v>
      </c>
      <c r="E77" s="6"/>
      <c r="F77" s="6">
        <v>42</v>
      </c>
      <c r="G77" s="6">
        <v>170</v>
      </c>
    </row>
    <row r="78" spans="1:7" ht="18.75" x14ac:dyDescent="0.3">
      <c r="A78" s="14" t="s">
        <v>173</v>
      </c>
      <c r="B78" s="14" t="s">
        <v>37</v>
      </c>
      <c r="C78" s="6">
        <v>55</v>
      </c>
      <c r="D78" s="6">
        <v>4.5999999999999996</v>
      </c>
      <c r="E78" s="6">
        <v>0.5</v>
      </c>
      <c r="F78" s="6">
        <v>32</v>
      </c>
      <c r="G78" s="6">
        <v>150.9</v>
      </c>
    </row>
    <row r="79" spans="1:7" ht="18.75" x14ac:dyDescent="0.3">
      <c r="A79" s="14" t="s">
        <v>173</v>
      </c>
      <c r="B79" s="14" t="s">
        <v>38</v>
      </c>
      <c r="C79" s="6">
        <v>30</v>
      </c>
      <c r="D79" s="6">
        <v>3.4</v>
      </c>
      <c r="E79" s="6">
        <v>0.1</v>
      </c>
      <c r="F79" s="6">
        <v>17</v>
      </c>
      <c r="G79" s="6">
        <v>66</v>
      </c>
    </row>
    <row r="80" spans="1:7" ht="18.75" x14ac:dyDescent="0.3">
      <c r="A80" s="14"/>
      <c r="B80" s="39" t="s">
        <v>26</v>
      </c>
      <c r="C80" s="16"/>
      <c r="D80" s="30">
        <f>SUM(D73:D79)</f>
        <v>37.4</v>
      </c>
      <c r="E80" s="16">
        <f>SUM(E73:E79)</f>
        <v>31.1</v>
      </c>
      <c r="F80" s="16">
        <f>SUM(F73:F79)</f>
        <v>154.6</v>
      </c>
      <c r="G80" s="16">
        <f>SUM(G73:G79)</f>
        <v>1073.9000000000001</v>
      </c>
    </row>
    <row r="81" spans="1:7" ht="19.5" x14ac:dyDescent="0.35">
      <c r="A81" s="14"/>
      <c r="B81" s="40" t="s">
        <v>82</v>
      </c>
      <c r="C81" s="16"/>
      <c r="D81" s="31">
        <f>D80+D71</f>
        <v>54.9</v>
      </c>
      <c r="E81" s="31">
        <f t="shared" ref="E81:G81" si="7">E80+E71</f>
        <v>49.5</v>
      </c>
      <c r="F81" s="31">
        <f t="shared" si="7"/>
        <v>240.10000000000002</v>
      </c>
      <c r="G81" s="31">
        <f t="shared" si="7"/>
        <v>1722.4</v>
      </c>
    </row>
    <row r="82" spans="1:7" ht="18.75" x14ac:dyDescent="0.3">
      <c r="A82" s="44"/>
      <c r="B82" s="44"/>
      <c r="C82" s="45"/>
      <c r="D82" s="45"/>
      <c r="E82" s="45"/>
      <c r="F82" s="45"/>
      <c r="G82" s="45"/>
    </row>
    <row r="83" spans="1:7" ht="19.5" x14ac:dyDescent="0.35">
      <c r="A83" s="17" t="s">
        <v>150</v>
      </c>
      <c r="B83" s="17"/>
      <c r="C83" s="8"/>
      <c r="D83" s="8"/>
      <c r="E83" s="8"/>
      <c r="F83" s="8"/>
      <c r="G83" s="8"/>
    </row>
    <row r="84" spans="1:7" ht="18.75" x14ac:dyDescent="0.25">
      <c r="A84" s="48" t="s">
        <v>168</v>
      </c>
      <c r="B84" s="49" t="s">
        <v>169</v>
      </c>
      <c r="C84" s="51">
        <v>100</v>
      </c>
      <c r="D84" s="50">
        <v>0.9</v>
      </c>
      <c r="E84" s="50">
        <v>9.8000000000000007</v>
      </c>
      <c r="F84" s="50">
        <v>3.7</v>
      </c>
      <c r="G84" s="50">
        <v>107</v>
      </c>
    </row>
    <row r="85" spans="1:7" ht="18.75" x14ac:dyDescent="0.3">
      <c r="A85" s="9" t="s">
        <v>114</v>
      </c>
      <c r="B85" s="9" t="s">
        <v>151</v>
      </c>
      <c r="C85" s="11">
        <v>200</v>
      </c>
      <c r="D85" s="11">
        <v>6.8</v>
      </c>
      <c r="E85" s="24" t="s">
        <v>116</v>
      </c>
      <c r="F85" s="11">
        <v>23</v>
      </c>
      <c r="G85" s="11">
        <v>200</v>
      </c>
    </row>
    <row r="86" spans="1:7" ht="18.75" x14ac:dyDescent="0.3">
      <c r="A86" s="9" t="s">
        <v>19</v>
      </c>
      <c r="B86" s="9" t="s">
        <v>20</v>
      </c>
      <c r="C86" s="11">
        <v>200</v>
      </c>
      <c r="D86" s="11">
        <v>2.2999999999999998</v>
      </c>
      <c r="E86" s="11">
        <v>1.6</v>
      </c>
      <c r="F86" s="11">
        <v>14.5</v>
      </c>
      <c r="G86" s="11">
        <v>92</v>
      </c>
    </row>
    <row r="87" spans="1:7" ht="18.75" x14ac:dyDescent="0.3">
      <c r="A87" s="9" t="s">
        <v>173</v>
      </c>
      <c r="B87" s="14" t="s">
        <v>25</v>
      </c>
      <c r="C87" s="6">
        <v>100</v>
      </c>
      <c r="D87" s="6">
        <v>0.8</v>
      </c>
      <c r="E87" s="6"/>
      <c r="F87" s="6">
        <v>14.1</v>
      </c>
      <c r="G87" s="6">
        <v>65</v>
      </c>
    </row>
    <row r="88" spans="1:7" ht="18.75" x14ac:dyDescent="0.3">
      <c r="A88" s="9" t="s">
        <v>173</v>
      </c>
      <c r="B88" s="9" t="s">
        <v>24</v>
      </c>
      <c r="C88" s="11">
        <v>30</v>
      </c>
      <c r="D88" s="11">
        <v>3</v>
      </c>
      <c r="E88" s="11">
        <v>0.3</v>
      </c>
      <c r="F88" s="11">
        <v>17</v>
      </c>
      <c r="G88" s="11">
        <v>81</v>
      </c>
    </row>
    <row r="89" spans="1:7" ht="18.75" x14ac:dyDescent="0.3">
      <c r="A89" s="12"/>
      <c r="B89" s="42" t="s">
        <v>26</v>
      </c>
      <c r="C89" s="6"/>
      <c r="D89" s="63">
        <f t="shared" ref="D89:F89" si="8">SUM(D84:D88)</f>
        <v>13.8</v>
      </c>
      <c r="E89" s="63">
        <f t="shared" si="8"/>
        <v>11.700000000000001</v>
      </c>
      <c r="F89" s="63">
        <f t="shared" si="8"/>
        <v>72.300000000000011</v>
      </c>
      <c r="G89" s="63">
        <f>SUM(G84:G88)</f>
        <v>545</v>
      </c>
    </row>
    <row r="90" spans="1:7" ht="19.5" x14ac:dyDescent="0.35">
      <c r="A90" s="17" t="s">
        <v>152</v>
      </c>
      <c r="B90" s="17"/>
      <c r="C90" s="8"/>
      <c r="D90" s="8"/>
      <c r="E90" s="8"/>
      <c r="F90" s="8"/>
      <c r="G90" s="8"/>
    </row>
    <row r="91" spans="1:7" ht="18.75" x14ac:dyDescent="0.3">
      <c r="A91" s="14" t="s">
        <v>153</v>
      </c>
      <c r="B91" s="14" t="s">
        <v>154</v>
      </c>
      <c r="C91" s="6" t="s">
        <v>94</v>
      </c>
      <c r="D91" s="11">
        <v>3.1</v>
      </c>
      <c r="E91" s="6">
        <v>6.6</v>
      </c>
      <c r="F91" s="6">
        <v>11.6</v>
      </c>
      <c r="G91" s="6">
        <v>186</v>
      </c>
    </row>
    <row r="92" spans="1:7" ht="18.75" x14ac:dyDescent="0.3">
      <c r="A92" s="14" t="s">
        <v>155</v>
      </c>
      <c r="B92" s="14" t="s">
        <v>156</v>
      </c>
      <c r="C92" s="6" t="s">
        <v>157</v>
      </c>
      <c r="D92" s="6">
        <v>10.1</v>
      </c>
      <c r="E92" s="11">
        <v>9.6999999999999993</v>
      </c>
      <c r="F92" s="6">
        <v>3.1</v>
      </c>
      <c r="G92" s="6">
        <v>140</v>
      </c>
    </row>
    <row r="93" spans="1:7" ht="18.75" x14ac:dyDescent="0.3">
      <c r="A93" s="14" t="s">
        <v>52</v>
      </c>
      <c r="B93" s="14" t="s">
        <v>53</v>
      </c>
      <c r="C93" s="6">
        <v>150</v>
      </c>
      <c r="D93" s="6">
        <v>3.6</v>
      </c>
      <c r="E93" s="6">
        <v>5.4</v>
      </c>
      <c r="F93" s="6">
        <v>20.3</v>
      </c>
      <c r="G93" s="6">
        <v>157</v>
      </c>
    </row>
    <row r="94" spans="1:7" ht="18.75" x14ac:dyDescent="0.3">
      <c r="A94" s="14" t="s">
        <v>34</v>
      </c>
      <c r="B94" s="14" t="s">
        <v>35</v>
      </c>
      <c r="C94" s="6">
        <v>60</v>
      </c>
      <c r="D94" s="6">
        <v>1.3</v>
      </c>
      <c r="E94" s="6">
        <v>4.2</v>
      </c>
      <c r="F94" s="6">
        <v>4.2</v>
      </c>
      <c r="G94" s="6">
        <v>58</v>
      </c>
    </row>
    <row r="95" spans="1:7" ht="18.75" x14ac:dyDescent="0.3">
      <c r="A95" s="14" t="s">
        <v>158</v>
      </c>
      <c r="B95" s="14" t="s">
        <v>227</v>
      </c>
      <c r="C95" s="6">
        <v>200</v>
      </c>
      <c r="D95" s="6">
        <v>0.2</v>
      </c>
      <c r="E95" s="6"/>
      <c r="F95" s="6">
        <v>20</v>
      </c>
      <c r="G95" s="6">
        <v>113</v>
      </c>
    </row>
    <row r="96" spans="1:7" ht="18.75" x14ac:dyDescent="0.3">
      <c r="A96" s="14" t="s">
        <v>173</v>
      </c>
      <c r="B96" s="14" t="s">
        <v>37</v>
      </c>
      <c r="C96" s="6">
        <v>55</v>
      </c>
      <c r="D96" s="6">
        <v>4.5999999999999996</v>
      </c>
      <c r="E96" s="6">
        <v>0.5</v>
      </c>
      <c r="F96" s="6">
        <v>32</v>
      </c>
      <c r="G96" s="6">
        <v>150.9</v>
      </c>
    </row>
    <row r="97" spans="1:7" ht="18.75" x14ac:dyDescent="0.3">
      <c r="A97" s="14" t="s">
        <v>173</v>
      </c>
      <c r="B97" s="14" t="s">
        <v>38</v>
      </c>
      <c r="C97" s="6">
        <v>30</v>
      </c>
      <c r="D97" s="6">
        <v>3.4</v>
      </c>
      <c r="E97" s="6">
        <v>0.1</v>
      </c>
      <c r="F97" s="6">
        <v>17</v>
      </c>
      <c r="G97" s="6">
        <v>66</v>
      </c>
    </row>
    <row r="98" spans="1:7" ht="18.75" x14ac:dyDescent="0.3">
      <c r="A98" s="14"/>
      <c r="B98" s="39" t="s">
        <v>26</v>
      </c>
      <c r="C98" s="16"/>
      <c r="D98" s="30">
        <f>SUM(D91:D97)</f>
        <v>26.299999999999997</v>
      </c>
      <c r="E98" s="16">
        <f>SUM(E91:E97)</f>
        <v>26.499999999999996</v>
      </c>
      <c r="F98" s="16">
        <f>SUM(F91:F97)</f>
        <v>108.2</v>
      </c>
      <c r="G98" s="16">
        <f>SUM(G91:G97)</f>
        <v>870.9</v>
      </c>
    </row>
    <row r="99" spans="1:7" ht="19.5" x14ac:dyDescent="0.35">
      <c r="A99" s="14"/>
      <c r="B99" s="40" t="s">
        <v>159</v>
      </c>
      <c r="C99" s="20"/>
      <c r="D99" s="109">
        <f>SUM(D91:D98)</f>
        <v>52.599999999999994</v>
      </c>
      <c r="E99" s="109">
        <f t="shared" ref="E99:G99" si="9">SUM(E91:E98)</f>
        <v>52.999999999999993</v>
      </c>
      <c r="F99" s="109">
        <f t="shared" si="9"/>
        <v>216.4</v>
      </c>
      <c r="G99" s="109">
        <f t="shared" si="9"/>
        <v>1741.8</v>
      </c>
    </row>
    <row r="100" spans="1:7" ht="19.5" x14ac:dyDescent="0.35">
      <c r="A100" s="14"/>
      <c r="B100" s="43"/>
      <c r="C100" s="16"/>
      <c r="D100" s="31"/>
      <c r="E100" s="31"/>
      <c r="F100" s="31"/>
      <c r="G100" s="31"/>
    </row>
    <row r="101" spans="1:7" ht="19.5" x14ac:dyDescent="0.35">
      <c r="A101" s="17" t="s">
        <v>160</v>
      </c>
      <c r="B101" s="17"/>
      <c r="C101" s="8"/>
      <c r="D101" s="8"/>
      <c r="E101" s="8"/>
      <c r="F101" s="8"/>
      <c r="G101" s="8"/>
    </row>
    <row r="102" spans="1:7" ht="37.5" x14ac:dyDescent="0.3">
      <c r="A102" s="14" t="s">
        <v>102</v>
      </c>
      <c r="B102" s="32" t="s">
        <v>103</v>
      </c>
      <c r="C102" s="6">
        <v>60</v>
      </c>
      <c r="D102" s="11">
        <v>0.6</v>
      </c>
      <c r="E102" s="6">
        <v>4.3</v>
      </c>
      <c r="F102" s="6">
        <v>2.5</v>
      </c>
      <c r="G102" s="6">
        <v>51.6</v>
      </c>
    </row>
    <row r="103" spans="1:7" ht="18.75" x14ac:dyDescent="0.3">
      <c r="A103" s="14" t="s">
        <v>23</v>
      </c>
      <c r="B103" s="18" t="s">
        <v>25</v>
      </c>
      <c r="C103" s="6">
        <v>150</v>
      </c>
      <c r="D103" s="6">
        <v>1.2</v>
      </c>
      <c r="E103" s="6"/>
      <c r="F103" s="6">
        <v>21.2</v>
      </c>
      <c r="G103" s="6">
        <v>97.5</v>
      </c>
    </row>
    <row r="104" spans="1:7" ht="37.5" x14ac:dyDescent="0.3">
      <c r="A104" s="14" t="s">
        <v>161</v>
      </c>
      <c r="B104" s="46" t="s">
        <v>162</v>
      </c>
      <c r="C104" s="6">
        <v>200</v>
      </c>
      <c r="D104" s="6">
        <v>7.2</v>
      </c>
      <c r="E104" s="6">
        <v>6.2</v>
      </c>
      <c r="F104" s="6">
        <v>44</v>
      </c>
      <c r="G104" s="6">
        <v>254</v>
      </c>
    </row>
    <row r="105" spans="1:7" ht="18.75" x14ac:dyDescent="0.3">
      <c r="A105" s="14" t="s">
        <v>144</v>
      </c>
      <c r="B105" s="14" t="s">
        <v>61</v>
      </c>
      <c r="C105" s="6">
        <v>200</v>
      </c>
      <c r="D105" s="6">
        <v>2.8</v>
      </c>
      <c r="E105" s="6">
        <v>4</v>
      </c>
      <c r="F105" s="6">
        <v>32.6</v>
      </c>
      <c r="G105" s="6">
        <v>190</v>
      </c>
    </row>
    <row r="106" spans="1:7" ht="18.75" x14ac:dyDescent="0.3">
      <c r="A106" s="12" t="s">
        <v>21</v>
      </c>
      <c r="B106" s="12" t="s">
        <v>22</v>
      </c>
      <c r="C106" s="6">
        <v>35</v>
      </c>
      <c r="D106" s="11">
        <v>5.9</v>
      </c>
      <c r="E106" s="11">
        <v>12</v>
      </c>
      <c r="F106" s="11">
        <v>6.8</v>
      </c>
      <c r="G106" s="11">
        <v>135</v>
      </c>
    </row>
    <row r="107" spans="1:7" ht="18.75" x14ac:dyDescent="0.3">
      <c r="A107" s="12" t="s">
        <v>173</v>
      </c>
      <c r="B107" s="14" t="s">
        <v>37</v>
      </c>
      <c r="C107" s="6">
        <v>30</v>
      </c>
      <c r="D107" s="6">
        <v>3</v>
      </c>
      <c r="E107" s="6">
        <v>0.3</v>
      </c>
      <c r="F107" s="6">
        <v>17</v>
      </c>
      <c r="G107" s="6">
        <v>81</v>
      </c>
    </row>
    <row r="108" spans="1:7" ht="18.75" x14ac:dyDescent="0.3">
      <c r="A108" s="12"/>
      <c r="B108" s="42" t="s">
        <v>26</v>
      </c>
      <c r="C108" s="6"/>
      <c r="D108" s="30">
        <f>SUM(D104:D107)</f>
        <v>18.899999999999999</v>
      </c>
      <c r="E108" s="30">
        <f>SUM(E104:E107)</f>
        <v>22.5</v>
      </c>
      <c r="F108" s="30">
        <f>SUM(F104:F107)</f>
        <v>100.39999999999999</v>
      </c>
      <c r="G108" s="30">
        <f>SUM(G104:G107)</f>
        <v>660</v>
      </c>
    </row>
    <row r="109" spans="1:7" ht="19.5" x14ac:dyDescent="0.35">
      <c r="A109" s="22" t="s">
        <v>163</v>
      </c>
      <c r="B109" s="22"/>
      <c r="C109" s="23"/>
      <c r="D109" s="23"/>
      <c r="E109" s="23"/>
      <c r="F109" s="23"/>
      <c r="G109" s="23"/>
    </row>
    <row r="110" spans="1:7" ht="18.75" x14ac:dyDescent="0.3">
      <c r="A110" s="12" t="s">
        <v>84</v>
      </c>
      <c r="B110" s="46" t="s">
        <v>219</v>
      </c>
      <c r="C110" s="24" t="s">
        <v>164</v>
      </c>
      <c r="D110" s="11">
        <v>1</v>
      </c>
      <c r="E110" s="11">
        <v>4.5</v>
      </c>
      <c r="F110" s="11">
        <v>3.8</v>
      </c>
      <c r="G110" s="11">
        <v>65</v>
      </c>
    </row>
    <row r="111" spans="1:7" ht="18.75" x14ac:dyDescent="0.3">
      <c r="A111" s="12" t="s">
        <v>165</v>
      </c>
      <c r="B111" s="12" t="s">
        <v>166</v>
      </c>
      <c r="C111" s="24" t="s">
        <v>30</v>
      </c>
      <c r="D111" s="11">
        <v>2.4</v>
      </c>
      <c r="E111" s="11">
        <v>5.6</v>
      </c>
      <c r="F111" s="11">
        <v>23.1</v>
      </c>
      <c r="G111" s="11">
        <v>174</v>
      </c>
    </row>
    <row r="112" spans="1:7" ht="18.75" x14ac:dyDescent="0.3">
      <c r="A112" s="14">
        <v>1199</v>
      </c>
      <c r="B112" s="18" t="s">
        <v>232</v>
      </c>
      <c r="C112" s="6">
        <v>100</v>
      </c>
      <c r="D112" s="6">
        <v>9.6</v>
      </c>
      <c r="E112" s="6">
        <v>7.3</v>
      </c>
      <c r="F112" s="6">
        <v>4</v>
      </c>
      <c r="G112" s="6">
        <v>120.1</v>
      </c>
    </row>
    <row r="113" spans="1:7" ht="18.75" x14ac:dyDescent="0.3">
      <c r="A113" s="14" t="s">
        <v>52</v>
      </c>
      <c r="B113" s="14" t="s">
        <v>53</v>
      </c>
      <c r="C113" s="6">
        <v>150</v>
      </c>
      <c r="D113" s="6">
        <v>3.6</v>
      </c>
      <c r="E113" s="6">
        <v>5.4</v>
      </c>
      <c r="F113" s="6">
        <v>20.3</v>
      </c>
      <c r="G113" s="6">
        <v>157</v>
      </c>
    </row>
    <row r="114" spans="1:7" ht="18.75" x14ac:dyDescent="0.3">
      <c r="A114" s="12" t="s">
        <v>167</v>
      </c>
      <c r="B114" s="12" t="s">
        <v>233</v>
      </c>
      <c r="C114" s="24" t="s">
        <v>66</v>
      </c>
      <c r="D114" s="11">
        <v>0.1</v>
      </c>
      <c r="E114" s="24"/>
      <c r="F114" s="11">
        <v>25.2</v>
      </c>
      <c r="G114" s="11">
        <v>101.2</v>
      </c>
    </row>
    <row r="115" spans="1:7" ht="18.75" x14ac:dyDescent="0.3">
      <c r="A115" s="12" t="s">
        <v>173</v>
      </c>
      <c r="B115" s="14" t="s">
        <v>37</v>
      </c>
      <c r="C115" s="6">
        <v>55</v>
      </c>
      <c r="D115" s="6">
        <v>4.5999999999999996</v>
      </c>
      <c r="E115" s="6">
        <v>0.5</v>
      </c>
      <c r="F115" s="6">
        <v>32</v>
      </c>
      <c r="G115" s="6">
        <v>150.9</v>
      </c>
    </row>
    <row r="116" spans="1:7" ht="18.75" x14ac:dyDescent="0.3">
      <c r="A116" s="12" t="s">
        <v>173</v>
      </c>
      <c r="B116" s="14" t="s">
        <v>38</v>
      </c>
      <c r="C116" s="6">
        <v>30</v>
      </c>
      <c r="D116" s="6">
        <v>3.4</v>
      </c>
      <c r="E116" s="6">
        <v>0.1</v>
      </c>
      <c r="F116" s="6">
        <v>17</v>
      </c>
      <c r="G116" s="6">
        <v>66</v>
      </c>
    </row>
    <row r="117" spans="1:7" ht="18.75" x14ac:dyDescent="0.3">
      <c r="A117" s="12"/>
      <c r="B117" s="39" t="s">
        <v>26</v>
      </c>
      <c r="C117" s="6"/>
      <c r="D117" s="24">
        <f>SUM(D110:D116)</f>
        <v>24.700000000000003</v>
      </c>
      <c r="E117" s="24">
        <f>SUM(E110:E116)</f>
        <v>23.4</v>
      </c>
      <c r="F117" s="24">
        <f t="shared" ref="F117:G117" si="10">SUM(F110:F116)</f>
        <v>125.4</v>
      </c>
      <c r="G117" s="24">
        <f t="shared" si="10"/>
        <v>834.2</v>
      </c>
    </row>
    <row r="118" spans="1:7" ht="19.5" x14ac:dyDescent="0.35">
      <c r="A118" s="12"/>
      <c r="B118" s="43" t="s">
        <v>69</v>
      </c>
      <c r="C118" s="6"/>
      <c r="D118" s="31">
        <f>D117+D108</f>
        <v>43.6</v>
      </c>
      <c r="E118" s="31">
        <f>E117+E108</f>
        <v>45.9</v>
      </c>
      <c r="F118" s="31">
        <f>F117+F108</f>
        <v>225.8</v>
      </c>
      <c r="G118" s="31">
        <f>G117+G108</f>
        <v>1494.2</v>
      </c>
    </row>
    <row r="119" spans="1:7" x14ac:dyDescent="0.25">
      <c r="B119" s="47"/>
      <c r="C119" s="35"/>
      <c r="D119" s="35"/>
      <c r="E119" s="35"/>
      <c r="F119" s="35"/>
      <c r="G119" s="35"/>
    </row>
  </sheetData>
  <autoFilter ref="B1:B120" xr:uid="{E6720470-3906-4737-B82C-B4C8B4231FB0}"/>
  <mergeCells count="20">
    <mergeCell ref="A6:B6"/>
    <mergeCell ref="D6:G6"/>
    <mergeCell ref="A1:B1"/>
    <mergeCell ref="A2:B2"/>
    <mergeCell ref="A3:B3"/>
    <mergeCell ref="D3:G3"/>
    <mergeCell ref="D4:G4"/>
    <mergeCell ref="D1:G1"/>
    <mergeCell ref="D2:G2"/>
    <mergeCell ref="A4:B4"/>
    <mergeCell ref="A5:B5"/>
    <mergeCell ref="D5:G5"/>
    <mergeCell ref="A7:G7"/>
    <mergeCell ref="A8:G8"/>
    <mergeCell ref="A9:G9"/>
    <mergeCell ref="A11:A12"/>
    <mergeCell ref="B11:B12"/>
    <mergeCell ref="C11:C12"/>
    <mergeCell ref="D11:F11"/>
    <mergeCell ref="G11:G12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  <rowBreaks count="5" manualBreakCount="5">
    <brk id="29" max="16383" man="1"/>
    <brk id="47" max="16383" man="1"/>
    <brk id="64" max="16383" man="1"/>
    <brk id="82" max="6" man="1"/>
    <brk id="100" max="6" man="1"/>
  </rowBreaks>
  <ignoredErrors>
    <ignoredError sqref="D108:G10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8"/>
  <sheetViews>
    <sheetView tabSelected="1" view="pageBreakPreview" zoomScale="60" zoomScaleNormal="100" workbookViewId="0">
      <selection activeCell="B115" sqref="B115"/>
    </sheetView>
  </sheetViews>
  <sheetFormatPr defaultRowHeight="15" x14ac:dyDescent="0.25"/>
  <cols>
    <col min="1" max="1" width="15.7109375" customWidth="1"/>
    <col min="2" max="2" width="53.5703125" customWidth="1"/>
    <col min="3" max="3" width="12.42578125" customWidth="1"/>
    <col min="6" max="6" width="9.7109375" bestFit="1" customWidth="1"/>
    <col min="7" max="7" width="20" customWidth="1"/>
  </cols>
  <sheetData>
    <row r="1" spans="1:7" ht="18.75" x14ac:dyDescent="0.3">
      <c r="A1" s="79" t="s">
        <v>0</v>
      </c>
      <c r="B1" s="79"/>
      <c r="C1" s="1"/>
      <c r="D1" s="80" t="s">
        <v>1</v>
      </c>
      <c r="E1" s="80"/>
      <c r="F1" s="80"/>
      <c r="G1" s="80"/>
    </row>
    <row r="2" spans="1:7" ht="18.75" x14ac:dyDescent="0.3">
      <c r="A2" s="81" t="s">
        <v>2</v>
      </c>
      <c r="B2" s="81"/>
      <c r="C2" s="1"/>
      <c r="D2" s="80" t="s">
        <v>3</v>
      </c>
      <c r="E2" s="80"/>
      <c r="F2" s="80"/>
      <c r="G2" s="80"/>
    </row>
    <row r="3" spans="1:7" ht="18.75" x14ac:dyDescent="0.3">
      <c r="A3" s="81" t="s">
        <v>4</v>
      </c>
      <c r="B3" s="81"/>
      <c r="C3" s="1"/>
      <c r="D3" s="82" t="s">
        <v>5</v>
      </c>
      <c r="E3" s="82"/>
      <c r="F3" s="82"/>
      <c r="G3" s="82"/>
    </row>
    <row r="4" spans="1:7" ht="18.75" x14ac:dyDescent="0.3">
      <c r="A4" s="81"/>
      <c r="B4" s="81"/>
      <c r="C4" s="1"/>
      <c r="D4" s="83"/>
      <c r="E4" s="83"/>
      <c r="F4" s="83"/>
      <c r="G4" s="83"/>
    </row>
    <row r="5" spans="1:7" ht="18.75" x14ac:dyDescent="0.3">
      <c r="A5" s="80" t="s">
        <v>235</v>
      </c>
      <c r="B5" s="80"/>
      <c r="C5" s="1"/>
      <c r="D5" s="80" t="s">
        <v>220</v>
      </c>
      <c r="E5" s="80"/>
      <c r="F5" s="80"/>
      <c r="G5" s="80"/>
    </row>
    <row r="6" spans="1:7" ht="18.75" x14ac:dyDescent="0.3">
      <c r="A6" s="79" t="s">
        <v>236</v>
      </c>
      <c r="B6" s="79"/>
      <c r="C6" s="2"/>
      <c r="D6" s="84" t="s">
        <v>237</v>
      </c>
      <c r="E6" s="84"/>
      <c r="F6" s="84"/>
      <c r="G6" s="84"/>
    </row>
    <row r="7" spans="1:7" ht="20.25" x14ac:dyDescent="0.3">
      <c r="A7" s="85" t="s">
        <v>6</v>
      </c>
      <c r="B7" s="85"/>
      <c r="C7" s="85"/>
      <c r="D7" s="85"/>
      <c r="E7" s="85"/>
      <c r="F7" s="85"/>
      <c r="G7" s="85"/>
    </row>
    <row r="8" spans="1:7" ht="18.75" x14ac:dyDescent="0.3">
      <c r="A8" s="79" t="s">
        <v>238</v>
      </c>
      <c r="B8" s="79"/>
      <c r="C8" s="79"/>
      <c r="D8" s="79"/>
      <c r="E8" s="79"/>
      <c r="F8" s="79"/>
      <c r="G8" s="79"/>
    </row>
    <row r="9" spans="1:7" ht="20.25" x14ac:dyDescent="0.3">
      <c r="A9" s="86" t="s">
        <v>170</v>
      </c>
      <c r="B9" s="86"/>
      <c r="C9" s="86"/>
      <c r="D9" s="86"/>
      <c r="E9" s="86"/>
      <c r="F9" s="86"/>
      <c r="G9" s="86"/>
    </row>
    <row r="10" spans="1:7" ht="20.25" x14ac:dyDescent="0.3">
      <c r="A10" s="3"/>
      <c r="B10" s="3"/>
      <c r="C10" s="3"/>
      <c r="D10" s="3"/>
      <c r="E10" s="3"/>
      <c r="F10" s="3"/>
      <c r="G10" s="3"/>
    </row>
    <row r="11" spans="1:7" ht="18.75" x14ac:dyDescent="0.25">
      <c r="A11" s="87" t="s">
        <v>8</v>
      </c>
      <c r="B11" s="89" t="s">
        <v>9</v>
      </c>
      <c r="C11" s="87" t="s">
        <v>10</v>
      </c>
      <c r="D11" s="103" t="s">
        <v>112</v>
      </c>
      <c r="E11" s="104"/>
      <c r="F11" s="105"/>
      <c r="G11" s="87" t="s">
        <v>12</v>
      </c>
    </row>
    <row r="12" spans="1:7" ht="18.75" x14ac:dyDescent="0.3">
      <c r="A12" s="88"/>
      <c r="B12" s="90"/>
      <c r="C12" s="88"/>
      <c r="D12" s="6" t="s">
        <v>13</v>
      </c>
      <c r="E12" s="6" t="s">
        <v>14</v>
      </c>
      <c r="F12" s="6" t="s">
        <v>15</v>
      </c>
      <c r="G12" s="88"/>
    </row>
    <row r="13" spans="1:7" ht="19.5" x14ac:dyDescent="0.25">
      <c r="A13" s="106" t="s">
        <v>113</v>
      </c>
      <c r="B13" s="106"/>
      <c r="C13" s="52"/>
      <c r="D13" s="52"/>
      <c r="E13" s="52"/>
      <c r="F13" s="52"/>
      <c r="G13" s="53"/>
    </row>
    <row r="14" spans="1:7" ht="18.75" x14ac:dyDescent="0.3">
      <c r="A14" s="60" t="s">
        <v>173</v>
      </c>
      <c r="B14" s="65" t="s">
        <v>25</v>
      </c>
      <c r="C14" s="6">
        <v>100</v>
      </c>
      <c r="D14" s="6">
        <v>0.8</v>
      </c>
      <c r="E14" s="6"/>
      <c r="F14" s="6">
        <v>14.1</v>
      </c>
      <c r="G14" s="6">
        <v>65</v>
      </c>
    </row>
    <row r="15" spans="1:7" ht="37.5" x14ac:dyDescent="0.3">
      <c r="A15" s="54" t="s">
        <v>17</v>
      </c>
      <c r="B15" s="55" t="s">
        <v>171</v>
      </c>
      <c r="C15" s="11">
        <v>200</v>
      </c>
      <c r="D15" s="11">
        <v>6.8</v>
      </c>
      <c r="E15" s="24" t="s">
        <v>172</v>
      </c>
      <c r="F15" s="11">
        <v>23</v>
      </c>
      <c r="G15" s="11">
        <v>217</v>
      </c>
    </row>
    <row r="16" spans="1:7" ht="18.75" x14ac:dyDescent="0.3">
      <c r="A16" s="54" t="s">
        <v>76</v>
      </c>
      <c r="B16" s="56" t="s">
        <v>77</v>
      </c>
      <c r="C16" s="6">
        <v>200</v>
      </c>
      <c r="D16" s="6">
        <v>2</v>
      </c>
      <c r="E16" s="6">
        <v>1.2</v>
      </c>
      <c r="F16" s="6">
        <v>15.4</v>
      </c>
      <c r="G16" s="6">
        <v>87</v>
      </c>
    </row>
    <row r="17" spans="1:7" ht="18.75" x14ac:dyDescent="0.3">
      <c r="A17" s="57" t="s">
        <v>21</v>
      </c>
      <c r="B17" s="58" t="s">
        <v>22</v>
      </c>
      <c r="C17" s="11">
        <v>35</v>
      </c>
      <c r="D17" s="11">
        <v>5.9</v>
      </c>
      <c r="E17" s="11">
        <v>12</v>
      </c>
      <c r="F17" s="11">
        <v>6.8</v>
      </c>
      <c r="G17" s="6">
        <v>135</v>
      </c>
    </row>
    <row r="18" spans="1:7" ht="18.75" x14ac:dyDescent="0.3">
      <c r="A18" s="54" t="s">
        <v>173</v>
      </c>
      <c r="B18" s="59" t="s">
        <v>24</v>
      </c>
      <c r="C18" s="11">
        <v>30</v>
      </c>
      <c r="D18" s="11">
        <v>3</v>
      </c>
      <c r="E18" s="11">
        <v>0.3</v>
      </c>
      <c r="F18" s="11">
        <v>17</v>
      </c>
      <c r="G18" s="11">
        <v>81</v>
      </c>
    </row>
    <row r="19" spans="1:7" ht="18.75" x14ac:dyDescent="0.3">
      <c r="A19" s="60"/>
      <c r="B19" s="62" t="s">
        <v>26</v>
      </c>
      <c r="C19" s="16"/>
      <c r="D19" s="16">
        <v>18.5</v>
      </c>
      <c r="E19" s="63">
        <v>20.2</v>
      </c>
      <c r="F19" s="16">
        <v>76.3</v>
      </c>
      <c r="G19" s="16">
        <v>585</v>
      </c>
    </row>
    <row r="20" spans="1:7" ht="19.5" x14ac:dyDescent="0.35">
      <c r="A20" s="7" t="s">
        <v>174</v>
      </c>
      <c r="B20" s="64"/>
      <c r="C20" s="8"/>
      <c r="D20" s="8"/>
      <c r="E20" s="8"/>
      <c r="F20" s="8"/>
      <c r="G20" s="8"/>
    </row>
    <row r="21" spans="1:7" ht="18.75" x14ac:dyDescent="0.3">
      <c r="A21" s="60" t="s">
        <v>104</v>
      </c>
      <c r="B21" s="65" t="s">
        <v>175</v>
      </c>
      <c r="C21" s="6" t="s">
        <v>30</v>
      </c>
      <c r="D21" s="24" t="s">
        <v>176</v>
      </c>
      <c r="E21" s="6">
        <v>7</v>
      </c>
      <c r="F21" s="6">
        <v>4.8</v>
      </c>
      <c r="G21" s="6">
        <v>110</v>
      </c>
    </row>
    <row r="22" spans="1:7" ht="18.75" x14ac:dyDescent="0.3">
      <c r="A22" s="60">
        <v>1039</v>
      </c>
      <c r="B22" s="65" t="s">
        <v>234</v>
      </c>
      <c r="C22" s="6">
        <v>100</v>
      </c>
      <c r="D22" s="6">
        <v>9.6</v>
      </c>
      <c r="E22" s="6">
        <v>7.3</v>
      </c>
      <c r="F22" s="6">
        <v>4</v>
      </c>
      <c r="G22" s="6">
        <v>232</v>
      </c>
    </row>
    <row r="23" spans="1:7" ht="18.75" x14ac:dyDescent="0.3">
      <c r="A23" s="60" t="s">
        <v>32</v>
      </c>
      <c r="B23" s="56" t="s">
        <v>33</v>
      </c>
      <c r="C23" s="6">
        <v>150</v>
      </c>
      <c r="D23" s="6">
        <v>5</v>
      </c>
      <c r="E23" s="6">
        <v>7</v>
      </c>
      <c r="F23" s="6">
        <v>28.9</v>
      </c>
      <c r="G23" s="6">
        <v>237</v>
      </c>
    </row>
    <row r="24" spans="1:7" ht="18.75" x14ac:dyDescent="0.3">
      <c r="A24" s="60" t="s">
        <v>23</v>
      </c>
      <c r="B24" s="65" t="s">
        <v>35</v>
      </c>
      <c r="C24" s="6">
        <v>60</v>
      </c>
      <c r="D24" s="6">
        <v>0.8</v>
      </c>
      <c r="E24" s="6">
        <v>3.2</v>
      </c>
      <c r="F24" s="6">
        <v>2.8</v>
      </c>
      <c r="G24" s="6">
        <v>44</v>
      </c>
    </row>
    <row r="25" spans="1:7" ht="18.75" x14ac:dyDescent="0.3">
      <c r="A25" s="60" t="s">
        <v>173</v>
      </c>
      <c r="B25" s="65" t="s">
        <v>36</v>
      </c>
      <c r="C25" s="6">
        <v>200</v>
      </c>
      <c r="D25" s="6">
        <v>0.2</v>
      </c>
      <c r="E25" s="6"/>
      <c r="F25" s="6">
        <v>26</v>
      </c>
      <c r="G25" s="6">
        <v>154</v>
      </c>
    </row>
    <row r="26" spans="1:7" ht="18.75" x14ac:dyDescent="0.3">
      <c r="A26" s="60" t="s">
        <v>173</v>
      </c>
      <c r="B26" s="56" t="s">
        <v>37</v>
      </c>
      <c r="C26" s="6">
        <v>55</v>
      </c>
      <c r="D26" s="6">
        <v>4.5999999999999996</v>
      </c>
      <c r="E26" s="6">
        <v>0.5</v>
      </c>
      <c r="F26" s="6">
        <v>32</v>
      </c>
      <c r="G26" s="6">
        <v>150.9</v>
      </c>
    </row>
    <row r="27" spans="1:7" ht="18.75" x14ac:dyDescent="0.3">
      <c r="A27" s="60" t="s">
        <v>173</v>
      </c>
      <c r="B27" s="56" t="s">
        <v>38</v>
      </c>
      <c r="C27" s="6">
        <v>30</v>
      </c>
      <c r="D27" s="6">
        <v>3.4</v>
      </c>
      <c r="E27" s="6">
        <v>0.1</v>
      </c>
      <c r="F27" s="6">
        <v>17</v>
      </c>
      <c r="G27" s="6">
        <v>66</v>
      </c>
    </row>
    <row r="28" spans="1:7" ht="18.75" x14ac:dyDescent="0.3">
      <c r="A28" s="60"/>
      <c r="B28" s="62" t="s">
        <v>39</v>
      </c>
      <c r="C28" s="16"/>
      <c r="D28" s="16">
        <v>26.3</v>
      </c>
      <c r="E28" s="63">
        <v>25.1</v>
      </c>
      <c r="F28" s="16">
        <v>122.5</v>
      </c>
      <c r="G28" s="16">
        <v>930</v>
      </c>
    </row>
    <row r="29" spans="1:7" ht="19.5" x14ac:dyDescent="0.35">
      <c r="A29" s="60"/>
      <c r="B29" s="66" t="s">
        <v>40</v>
      </c>
      <c r="C29" s="20"/>
      <c r="D29" s="20">
        <v>44.8</v>
      </c>
      <c r="E29" s="20" t="s">
        <v>177</v>
      </c>
      <c r="F29" s="20">
        <v>198.8</v>
      </c>
      <c r="G29" s="20">
        <v>1515</v>
      </c>
    </row>
    <row r="30" spans="1:7" ht="18.75" x14ac:dyDescent="0.3">
      <c r="A30" s="60"/>
      <c r="B30" s="56"/>
      <c r="C30" s="26"/>
      <c r="D30" s="26"/>
      <c r="E30" s="26"/>
      <c r="F30" s="26"/>
      <c r="G30" s="26"/>
    </row>
    <row r="31" spans="1:7" ht="19.5" x14ac:dyDescent="0.35">
      <c r="A31" s="7" t="s">
        <v>178</v>
      </c>
      <c r="B31" s="64"/>
      <c r="C31" s="8"/>
      <c r="D31" s="8"/>
      <c r="E31" s="8"/>
      <c r="F31" s="8"/>
      <c r="G31" s="8"/>
    </row>
    <row r="32" spans="1:7" ht="18.75" x14ac:dyDescent="0.3">
      <c r="A32" s="60" t="s">
        <v>179</v>
      </c>
      <c r="B32" s="65" t="s">
        <v>136</v>
      </c>
      <c r="C32" s="6">
        <v>60</v>
      </c>
      <c r="D32" s="6">
        <v>2</v>
      </c>
      <c r="E32" s="6">
        <v>5.2</v>
      </c>
      <c r="F32" s="6">
        <v>3.6</v>
      </c>
      <c r="G32" s="6">
        <v>69.2</v>
      </c>
    </row>
    <row r="33" spans="1:7" ht="37.5" x14ac:dyDescent="0.3">
      <c r="A33" s="60" t="s">
        <v>180</v>
      </c>
      <c r="B33" s="67" t="s">
        <v>181</v>
      </c>
      <c r="C33" s="6" t="s">
        <v>182</v>
      </c>
      <c r="D33" s="6">
        <v>18.600000000000001</v>
      </c>
      <c r="E33" s="6">
        <v>12.9</v>
      </c>
      <c r="F33" s="6">
        <v>16.3</v>
      </c>
      <c r="G33" s="6">
        <v>258</v>
      </c>
    </row>
    <row r="34" spans="1:7" ht="18.75" x14ac:dyDescent="0.3">
      <c r="A34" s="60" t="s">
        <v>133</v>
      </c>
      <c r="B34" s="65" t="s">
        <v>134</v>
      </c>
      <c r="C34" s="6">
        <v>200</v>
      </c>
      <c r="D34" s="6">
        <v>0.2</v>
      </c>
      <c r="E34" s="6"/>
      <c r="F34" s="6">
        <v>15</v>
      </c>
      <c r="G34" s="6">
        <v>57</v>
      </c>
    </row>
    <row r="35" spans="1:7" ht="18.75" x14ac:dyDescent="0.3">
      <c r="A35" s="57" t="s">
        <v>120</v>
      </c>
      <c r="B35" s="65" t="s">
        <v>183</v>
      </c>
      <c r="C35" s="6">
        <v>25</v>
      </c>
      <c r="D35" s="6">
        <v>3.4</v>
      </c>
      <c r="E35" s="6">
        <v>0.4</v>
      </c>
      <c r="F35" s="6">
        <v>19</v>
      </c>
      <c r="G35" s="6">
        <v>65</v>
      </c>
    </row>
    <row r="36" spans="1:7" ht="18.75" x14ac:dyDescent="0.3">
      <c r="A36" s="60" t="s">
        <v>173</v>
      </c>
      <c r="B36" s="65" t="s">
        <v>37</v>
      </c>
      <c r="C36" s="6">
        <v>30</v>
      </c>
      <c r="D36" s="6">
        <v>3</v>
      </c>
      <c r="E36" s="6">
        <v>0.3</v>
      </c>
      <c r="F36" s="6">
        <v>17</v>
      </c>
      <c r="G36" s="6">
        <v>81</v>
      </c>
    </row>
    <row r="37" spans="1:7" ht="18.75" x14ac:dyDescent="0.3">
      <c r="A37" s="60"/>
      <c r="B37" s="68" t="s">
        <v>26</v>
      </c>
      <c r="C37" s="16"/>
      <c r="D37" s="16">
        <f>SUM(D32:D36)</f>
        <v>27.2</v>
      </c>
      <c r="E37" s="16">
        <f t="shared" ref="E37:G37" si="0">SUM(E32:E36)</f>
        <v>18.8</v>
      </c>
      <c r="F37" s="16">
        <f t="shared" si="0"/>
        <v>70.900000000000006</v>
      </c>
      <c r="G37" s="16">
        <f t="shared" si="0"/>
        <v>530.20000000000005</v>
      </c>
    </row>
    <row r="38" spans="1:7" ht="19.5" x14ac:dyDescent="0.35">
      <c r="A38" s="7" t="s">
        <v>184</v>
      </c>
      <c r="B38" s="64"/>
      <c r="C38" s="8"/>
      <c r="D38" s="8"/>
      <c r="E38" s="8"/>
      <c r="F38" s="8"/>
      <c r="G38" s="8"/>
    </row>
    <row r="39" spans="1:7" ht="18.75" x14ac:dyDescent="0.3">
      <c r="A39" s="12" t="s">
        <v>165</v>
      </c>
      <c r="B39" s="12" t="s">
        <v>166</v>
      </c>
      <c r="C39" s="24" t="s">
        <v>30</v>
      </c>
      <c r="D39" s="11">
        <v>2.4</v>
      </c>
      <c r="E39" s="11">
        <v>6.6</v>
      </c>
      <c r="F39" s="11">
        <v>16.100000000000001</v>
      </c>
      <c r="G39" s="11">
        <v>155</v>
      </c>
    </row>
    <row r="40" spans="1:7" ht="18.75" x14ac:dyDescent="0.3">
      <c r="A40" s="14">
        <v>1199</v>
      </c>
      <c r="B40" s="18" t="s">
        <v>232</v>
      </c>
      <c r="C40" s="6">
        <v>100</v>
      </c>
      <c r="D40" s="6">
        <v>9.6</v>
      </c>
      <c r="E40" s="6">
        <v>11.3</v>
      </c>
      <c r="F40" s="6">
        <v>4</v>
      </c>
      <c r="G40" s="6">
        <v>144</v>
      </c>
    </row>
    <row r="41" spans="1:7" ht="18.75" x14ac:dyDescent="0.3">
      <c r="A41" s="60" t="s">
        <v>52</v>
      </c>
      <c r="B41" s="65" t="s">
        <v>53</v>
      </c>
      <c r="C41" s="6">
        <v>150</v>
      </c>
      <c r="D41" s="6">
        <v>3.6</v>
      </c>
      <c r="E41" s="6">
        <v>5.4</v>
      </c>
      <c r="F41" s="6">
        <v>20.3</v>
      </c>
      <c r="G41" s="6">
        <v>157</v>
      </c>
    </row>
    <row r="42" spans="1:7" ht="18.75" x14ac:dyDescent="0.3">
      <c r="A42" s="60" t="s">
        <v>23</v>
      </c>
      <c r="B42" s="65" t="s">
        <v>35</v>
      </c>
      <c r="C42" s="6">
        <v>60</v>
      </c>
      <c r="D42" s="6">
        <v>0.8</v>
      </c>
      <c r="E42" s="6">
        <v>3.2</v>
      </c>
      <c r="F42" s="6">
        <v>2.8</v>
      </c>
      <c r="G42" s="6">
        <v>44</v>
      </c>
    </row>
    <row r="43" spans="1:7" ht="18.75" x14ac:dyDescent="0.3">
      <c r="A43" s="60" t="s">
        <v>137</v>
      </c>
      <c r="B43" s="65" t="s">
        <v>230</v>
      </c>
      <c r="C43" s="6">
        <v>200</v>
      </c>
      <c r="D43" s="6">
        <v>0.2</v>
      </c>
      <c r="E43" s="6"/>
      <c r="F43" s="6">
        <v>20</v>
      </c>
      <c r="G43" s="6">
        <v>113</v>
      </c>
    </row>
    <row r="44" spans="1:7" ht="18.75" x14ac:dyDescent="0.3">
      <c r="A44" s="60" t="s">
        <v>173</v>
      </c>
      <c r="B44" s="65" t="s">
        <v>37</v>
      </c>
      <c r="C44" s="6">
        <v>55</v>
      </c>
      <c r="D44" s="6">
        <v>4.5999999999999996</v>
      </c>
      <c r="E44" s="6">
        <v>0.5</v>
      </c>
      <c r="F44" s="6">
        <v>32</v>
      </c>
      <c r="G44" s="6">
        <v>151</v>
      </c>
    </row>
    <row r="45" spans="1:7" ht="18.75" x14ac:dyDescent="0.3">
      <c r="A45" s="60" t="s">
        <v>173</v>
      </c>
      <c r="B45" s="65" t="s">
        <v>38</v>
      </c>
      <c r="C45" s="6">
        <v>30</v>
      </c>
      <c r="D45" s="6">
        <v>3.4</v>
      </c>
      <c r="E45" s="6">
        <v>0.1</v>
      </c>
      <c r="F45" s="6">
        <v>17</v>
      </c>
      <c r="G45" s="6">
        <v>66</v>
      </c>
    </row>
    <row r="46" spans="1:7" ht="18.75" x14ac:dyDescent="0.3">
      <c r="A46" s="60"/>
      <c r="B46" s="68" t="s">
        <v>26</v>
      </c>
      <c r="C46" s="16"/>
      <c r="D46" s="16">
        <f>SUM(D39:D45)</f>
        <v>24.599999999999994</v>
      </c>
      <c r="E46" s="16">
        <f t="shared" ref="E46:G46" si="1">SUM(E39:E45)</f>
        <v>27.099999999999998</v>
      </c>
      <c r="F46" s="16">
        <f t="shared" si="1"/>
        <v>112.2</v>
      </c>
      <c r="G46" s="16">
        <f t="shared" si="1"/>
        <v>830</v>
      </c>
    </row>
    <row r="47" spans="1:7" ht="19.5" x14ac:dyDescent="0.35">
      <c r="A47" s="60"/>
      <c r="B47" s="69" t="s">
        <v>186</v>
      </c>
      <c r="C47" s="20"/>
      <c r="D47" s="20">
        <f>D46+D37</f>
        <v>51.8</v>
      </c>
      <c r="E47" s="20">
        <f>E46+E37</f>
        <v>45.9</v>
      </c>
      <c r="F47" s="20">
        <f>F46+F37</f>
        <v>183.10000000000002</v>
      </c>
      <c r="G47" s="20">
        <f>G46+G37</f>
        <v>1360.2</v>
      </c>
    </row>
    <row r="48" spans="1:7" ht="18.75" x14ac:dyDescent="0.3">
      <c r="A48" s="60"/>
      <c r="B48" s="65"/>
      <c r="C48" s="26"/>
      <c r="D48" s="26"/>
      <c r="E48" s="26"/>
      <c r="F48" s="26"/>
      <c r="G48" s="26"/>
    </row>
    <row r="49" spans="1:7" ht="19.5" x14ac:dyDescent="0.35">
      <c r="A49" s="7" t="s">
        <v>56</v>
      </c>
      <c r="B49" s="64"/>
      <c r="C49" s="8"/>
      <c r="D49" s="8"/>
      <c r="E49" s="8"/>
      <c r="F49" s="8"/>
      <c r="G49" s="8"/>
    </row>
    <row r="50" spans="1:7" ht="34.5" customHeight="1" x14ac:dyDescent="0.3">
      <c r="A50" s="14" t="s">
        <v>84</v>
      </c>
      <c r="B50" s="32" t="s">
        <v>85</v>
      </c>
      <c r="C50" s="6">
        <v>60</v>
      </c>
      <c r="D50" s="6">
        <v>1</v>
      </c>
      <c r="E50" s="6">
        <v>3.5</v>
      </c>
      <c r="F50" s="6">
        <v>1.8</v>
      </c>
      <c r="G50" s="6">
        <v>48</v>
      </c>
    </row>
    <row r="51" spans="1:7" ht="39.75" customHeight="1" x14ac:dyDescent="0.3">
      <c r="A51" s="60" t="s">
        <v>187</v>
      </c>
      <c r="B51" s="67" t="s">
        <v>188</v>
      </c>
      <c r="C51" s="6" t="s">
        <v>30</v>
      </c>
      <c r="D51" s="6">
        <v>11.3</v>
      </c>
      <c r="E51" s="6">
        <v>13</v>
      </c>
      <c r="F51" s="6">
        <v>20</v>
      </c>
      <c r="G51" s="6">
        <v>262</v>
      </c>
    </row>
    <row r="52" spans="1:7" ht="18.75" x14ac:dyDescent="0.3">
      <c r="A52" s="60" t="s">
        <v>19</v>
      </c>
      <c r="B52" s="65" t="s">
        <v>20</v>
      </c>
      <c r="C52" s="11">
        <v>200</v>
      </c>
      <c r="D52" s="11">
        <v>2.2999999999999998</v>
      </c>
      <c r="E52" s="11">
        <v>1.6</v>
      </c>
      <c r="F52" s="11">
        <v>14.5</v>
      </c>
      <c r="G52" s="11">
        <v>92</v>
      </c>
    </row>
    <row r="53" spans="1:7" ht="18.75" x14ac:dyDescent="0.3">
      <c r="A53" s="14" t="s">
        <v>23</v>
      </c>
      <c r="B53" s="18" t="s">
        <v>25</v>
      </c>
      <c r="C53" s="6">
        <v>150</v>
      </c>
      <c r="D53" s="6">
        <v>1.2</v>
      </c>
      <c r="E53" s="6"/>
      <c r="F53" s="6">
        <v>21.2</v>
      </c>
      <c r="G53" s="6">
        <v>97.5</v>
      </c>
    </row>
    <row r="54" spans="1:7" ht="18.75" x14ac:dyDescent="0.3">
      <c r="A54" s="60" t="s">
        <v>23</v>
      </c>
      <c r="B54" s="65" t="s">
        <v>37</v>
      </c>
      <c r="C54" s="6">
        <v>30</v>
      </c>
      <c r="D54" s="6">
        <v>3</v>
      </c>
      <c r="E54" s="6">
        <v>0.3</v>
      </c>
      <c r="F54" s="6">
        <v>17</v>
      </c>
      <c r="G54" s="6">
        <v>81</v>
      </c>
    </row>
    <row r="55" spans="1:7" ht="18.75" x14ac:dyDescent="0.3">
      <c r="A55" s="60"/>
      <c r="B55" s="68" t="s">
        <v>26</v>
      </c>
      <c r="C55" s="16"/>
      <c r="D55" s="16">
        <f>SUM(D50:D54)</f>
        <v>18.8</v>
      </c>
      <c r="E55" s="16">
        <f t="shared" ref="E55:G55" si="2">SUM(E50:E54)</f>
        <v>18.400000000000002</v>
      </c>
      <c r="F55" s="16">
        <f t="shared" si="2"/>
        <v>74.5</v>
      </c>
      <c r="G55" s="16">
        <f t="shared" si="2"/>
        <v>580.5</v>
      </c>
    </row>
    <row r="56" spans="1:7" ht="19.5" x14ac:dyDescent="0.35">
      <c r="A56" s="7" t="s">
        <v>189</v>
      </c>
      <c r="B56" s="64"/>
      <c r="C56" s="8"/>
      <c r="D56" s="8"/>
      <c r="E56" s="8"/>
      <c r="F56" s="8"/>
      <c r="G56" s="8"/>
    </row>
    <row r="57" spans="1:7" ht="18.75" x14ac:dyDescent="0.3">
      <c r="A57" s="60" t="s">
        <v>28</v>
      </c>
      <c r="B57" s="65" t="s">
        <v>29</v>
      </c>
      <c r="C57" s="6" t="s">
        <v>30</v>
      </c>
      <c r="D57" s="6">
        <v>2.7</v>
      </c>
      <c r="E57" s="6">
        <v>7</v>
      </c>
      <c r="F57" s="6">
        <v>11.8</v>
      </c>
      <c r="G57" s="6">
        <v>111</v>
      </c>
    </row>
    <row r="58" spans="1:7" ht="18.75" x14ac:dyDescent="0.3">
      <c r="A58" s="60" t="s">
        <v>190</v>
      </c>
      <c r="B58" s="65" t="s">
        <v>191</v>
      </c>
      <c r="C58" s="6">
        <v>100</v>
      </c>
      <c r="D58" s="11">
        <v>9.1999999999999993</v>
      </c>
      <c r="E58" s="24" t="s">
        <v>127</v>
      </c>
      <c r="F58" s="24" t="s">
        <v>128</v>
      </c>
      <c r="G58" s="6">
        <v>100</v>
      </c>
    </row>
    <row r="59" spans="1:7" ht="18.75" x14ac:dyDescent="0.3">
      <c r="A59" s="60" t="s">
        <v>80</v>
      </c>
      <c r="B59" s="65" t="s">
        <v>81</v>
      </c>
      <c r="C59" s="6">
        <v>150</v>
      </c>
      <c r="D59" s="6">
        <v>7.5</v>
      </c>
      <c r="E59" s="6">
        <v>9</v>
      </c>
      <c r="F59" s="6">
        <v>33</v>
      </c>
      <c r="G59" s="6">
        <v>250</v>
      </c>
    </row>
    <row r="60" spans="1:7" ht="18.75" x14ac:dyDescent="0.3">
      <c r="A60" s="60" t="s">
        <v>23</v>
      </c>
      <c r="B60" s="65" t="s">
        <v>35</v>
      </c>
      <c r="C60" s="6">
        <v>60</v>
      </c>
      <c r="D60" s="6">
        <v>0.8</v>
      </c>
      <c r="E60" s="6">
        <v>3.2</v>
      </c>
      <c r="F60" s="6">
        <v>2.8</v>
      </c>
      <c r="G60" s="6">
        <v>44</v>
      </c>
    </row>
    <row r="61" spans="1:7" ht="18.75" x14ac:dyDescent="0.3">
      <c r="A61" s="60" t="s">
        <v>129</v>
      </c>
      <c r="B61" s="65" t="s">
        <v>230</v>
      </c>
      <c r="C61" s="6">
        <v>200</v>
      </c>
      <c r="D61" s="6">
        <v>0.2</v>
      </c>
      <c r="E61" s="6"/>
      <c r="F61" s="6">
        <v>20</v>
      </c>
      <c r="G61" s="6">
        <v>113</v>
      </c>
    </row>
    <row r="62" spans="1:7" ht="18.75" x14ac:dyDescent="0.3">
      <c r="A62" s="60" t="s">
        <v>23</v>
      </c>
      <c r="B62" s="65" t="s">
        <v>37</v>
      </c>
      <c r="C62" s="6">
        <v>55</v>
      </c>
      <c r="D62" s="6">
        <v>4.5999999999999996</v>
      </c>
      <c r="E62" s="6">
        <v>0.5</v>
      </c>
      <c r="F62" s="6">
        <v>32</v>
      </c>
      <c r="G62" s="6">
        <v>150.9</v>
      </c>
    </row>
    <row r="63" spans="1:7" ht="18.75" x14ac:dyDescent="0.3">
      <c r="A63" s="60" t="s">
        <v>23</v>
      </c>
      <c r="B63" s="65" t="s">
        <v>38</v>
      </c>
      <c r="C63" s="6">
        <v>30</v>
      </c>
      <c r="D63" s="6">
        <v>3.4</v>
      </c>
      <c r="E63" s="6">
        <v>0.1</v>
      </c>
      <c r="F63" s="6">
        <v>17</v>
      </c>
      <c r="G63" s="6">
        <v>66</v>
      </c>
    </row>
    <row r="64" spans="1:7" ht="18.75" x14ac:dyDescent="0.3">
      <c r="A64" s="60"/>
      <c r="B64" s="68" t="s">
        <v>26</v>
      </c>
      <c r="C64" s="16"/>
      <c r="D64" s="16">
        <f>SUM(D57:D63)</f>
        <v>28.4</v>
      </c>
      <c r="E64" s="30">
        <f>SUM(E57:E63)</f>
        <v>19.8</v>
      </c>
      <c r="F64" s="16">
        <f>SUM(F57:F63)</f>
        <v>116.6</v>
      </c>
      <c r="G64" s="16">
        <f>SUM(G57:G63)</f>
        <v>834.9</v>
      </c>
    </row>
    <row r="65" spans="1:7" ht="19.5" x14ac:dyDescent="0.35">
      <c r="A65" s="60"/>
      <c r="B65" s="69" t="s">
        <v>138</v>
      </c>
      <c r="C65" s="20"/>
      <c r="D65" s="20">
        <f>D64+D55</f>
        <v>47.2</v>
      </c>
      <c r="E65" s="20">
        <f>E64+E55</f>
        <v>38.200000000000003</v>
      </c>
      <c r="F65" s="20">
        <f>F64+F55</f>
        <v>191.1</v>
      </c>
      <c r="G65" s="20">
        <f>G64+G55</f>
        <v>1415.4</v>
      </c>
    </row>
    <row r="66" spans="1:7" ht="18.75" x14ac:dyDescent="0.3">
      <c r="A66" s="60"/>
      <c r="B66" s="65"/>
      <c r="C66" s="26"/>
      <c r="D66" s="26"/>
      <c r="E66" s="26"/>
      <c r="F66" s="26"/>
      <c r="G66" s="26"/>
    </row>
    <row r="67" spans="1:7" ht="19.5" x14ac:dyDescent="0.35">
      <c r="A67" s="7" t="s">
        <v>139</v>
      </c>
      <c r="B67" s="64"/>
      <c r="C67" s="8"/>
      <c r="D67" s="8"/>
      <c r="E67" s="8"/>
      <c r="F67" s="8"/>
      <c r="G67" s="8"/>
    </row>
    <row r="68" spans="1:7" ht="18.75" x14ac:dyDescent="0.3">
      <c r="A68" s="57" t="s">
        <v>71</v>
      </c>
      <c r="B68" s="65" t="s">
        <v>72</v>
      </c>
      <c r="C68" s="6">
        <v>60</v>
      </c>
      <c r="D68" s="6">
        <v>0.7</v>
      </c>
      <c r="E68" s="6">
        <v>5</v>
      </c>
      <c r="F68" s="6">
        <v>3.5</v>
      </c>
      <c r="G68" s="6">
        <v>57</v>
      </c>
    </row>
    <row r="69" spans="1:7" ht="37.5" x14ac:dyDescent="0.3">
      <c r="A69" s="60" t="s">
        <v>192</v>
      </c>
      <c r="B69" s="67" t="s">
        <v>193</v>
      </c>
      <c r="C69" s="6" t="s">
        <v>182</v>
      </c>
      <c r="D69" s="6">
        <v>10</v>
      </c>
      <c r="E69" s="6">
        <v>8.6999999999999993</v>
      </c>
      <c r="F69" s="6">
        <v>10.8</v>
      </c>
      <c r="G69" s="6">
        <v>228</v>
      </c>
    </row>
    <row r="70" spans="1:7" ht="18.75" x14ac:dyDescent="0.3">
      <c r="A70" s="60" t="s">
        <v>144</v>
      </c>
      <c r="B70" s="65" t="s">
        <v>61</v>
      </c>
      <c r="C70" s="6">
        <v>200</v>
      </c>
      <c r="D70" s="6">
        <v>2.8</v>
      </c>
      <c r="E70" s="6">
        <v>4</v>
      </c>
      <c r="F70" s="6">
        <v>32.6</v>
      </c>
      <c r="G70" s="6">
        <v>190</v>
      </c>
    </row>
    <row r="71" spans="1:7" ht="18.75" x14ac:dyDescent="0.3">
      <c r="A71" s="60" t="s">
        <v>173</v>
      </c>
      <c r="B71" s="65" t="s">
        <v>37</v>
      </c>
      <c r="C71" s="6">
        <v>30</v>
      </c>
      <c r="D71" s="6">
        <v>3</v>
      </c>
      <c r="E71" s="6">
        <v>0.3</v>
      </c>
      <c r="F71" s="6">
        <v>17</v>
      </c>
      <c r="G71" s="6">
        <v>81</v>
      </c>
    </row>
    <row r="72" spans="1:7" ht="18.75" x14ac:dyDescent="0.3">
      <c r="A72" s="60"/>
      <c r="B72" s="68" t="s">
        <v>26</v>
      </c>
      <c r="C72" s="16"/>
      <c r="D72" s="16">
        <f>SUM(D68:D71)</f>
        <v>16.5</v>
      </c>
      <c r="E72" s="16">
        <f t="shared" ref="E72:G72" si="3">SUM(E68:E71)</f>
        <v>18</v>
      </c>
      <c r="F72" s="16">
        <f t="shared" si="3"/>
        <v>63.900000000000006</v>
      </c>
      <c r="G72" s="16">
        <f t="shared" si="3"/>
        <v>556</v>
      </c>
    </row>
    <row r="73" spans="1:7" ht="19.5" x14ac:dyDescent="0.35">
      <c r="A73" s="7" t="s">
        <v>194</v>
      </c>
      <c r="B73" s="64"/>
      <c r="C73" s="8"/>
      <c r="D73" s="8"/>
      <c r="E73" s="8"/>
      <c r="F73" s="8"/>
      <c r="G73" s="8"/>
    </row>
    <row r="75" spans="1:7" ht="37.5" x14ac:dyDescent="0.3">
      <c r="A75" s="60" t="s">
        <v>92</v>
      </c>
      <c r="B75" s="67" t="s">
        <v>93</v>
      </c>
      <c r="C75" s="6" t="s">
        <v>94</v>
      </c>
      <c r="D75" s="6">
        <v>4.3</v>
      </c>
      <c r="E75" s="6">
        <v>7.7</v>
      </c>
      <c r="F75" s="6">
        <v>11.2</v>
      </c>
      <c r="G75" s="6">
        <v>157</v>
      </c>
    </row>
    <row r="76" spans="1:7" ht="18.75" x14ac:dyDescent="0.3">
      <c r="A76" s="60" t="s">
        <v>195</v>
      </c>
      <c r="B76" s="65" t="s">
        <v>196</v>
      </c>
      <c r="C76" s="6">
        <v>90</v>
      </c>
      <c r="D76" s="6">
        <v>9</v>
      </c>
      <c r="E76" s="6">
        <v>8.3000000000000007</v>
      </c>
      <c r="F76" s="6">
        <v>0.6</v>
      </c>
      <c r="G76" s="6">
        <v>145</v>
      </c>
    </row>
    <row r="77" spans="1:7" ht="18.75" x14ac:dyDescent="0.3">
      <c r="A77" s="60" t="s">
        <v>52</v>
      </c>
      <c r="B77" s="65" t="s">
        <v>53</v>
      </c>
      <c r="C77" s="6">
        <v>150</v>
      </c>
      <c r="D77" s="6">
        <v>3.6</v>
      </c>
      <c r="E77" s="6">
        <v>5.4</v>
      </c>
      <c r="F77" s="6">
        <v>20.3</v>
      </c>
      <c r="G77" s="6">
        <v>157</v>
      </c>
    </row>
    <row r="78" spans="1:7" ht="18.75" x14ac:dyDescent="0.3">
      <c r="A78" s="60" t="s">
        <v>23</v>
      </c>
      <c r="B78" s="65" t="s">
        <v>35</v>
      </c>
      <c r="C78" s="6">
        <v>60</v>
      </c>
      <c r="D78" s="6">
        <v>0.8</v>
      </c>
      <c r="E78" s="6">
        <v>3.2</v>
      </c>
      <c r="F78" s="6">
        <v>2.8</v>
      </c>
      <c r="G78" s="6">
        <v>44</v>
      </c>
    </row>
    <row r="79" spans="1:7" ht="18.75" x14ac:dyDescent="0.3">
      <c r="A79" s="60" t="s">
        <v>129</v>
      </c>
      <c r="B79" s="65" t="s">
        <v>230</v>
      </c>
      <c r="C79" s="6">
        <v>200</v>
      </c>
      <c r="D79" s="6">
        <v>0.2</v>
      </c>
      <c r="E79" s="6"/>
      <c r="F79" s="6">
        <v>20</v>
      </c>
      <c r="G79" s="6">
        <v>113</v>
      </c>
    </row>
    <row r="80" spans="1:7" ht="18.75" x14ac:dyDescent="0.3">
      <c r="A80" s="60" t="s">
        <v>173</v>
      </c>
      <c r="B80" s="65" t="s">
        <v>37</v>
      </c>
      <c r="C80" s="6">
        <v>55</v>
      </c>
      <c r="D80" s="6">
        <v>4.5999999999999996</v>
      </c>
      <c r="E80" s="6">
        <v>0.5</v>
      </c>
      <c r="F80" s="6">
        <v>32</v>
      </c>
      <c r="G80" s="6">
        <v>150.9</v>
      </c>
    </row>
    <row r="81" spans="1:7" ht="18.75" x14ac:dyDescent="0.3">
      <c r="A81" s="60" t="s">
        <v>173</v>
      </c>
      <c r="B81" s="65" t="s">
        <v>38</v>
      </c>
      <c r="C81" s="6">
        <v>30</v>
      </c>
      <c r="D81" s="6">
        <v>3.4</v>
      </c>
      <c r="E81" s="6">
        <v>0.1</v>
      </c>
      <c r="F81" s="6">
        <v>17</v>
      </c>
      <c r="G81" s="6">
        <v>66</v>
      </c>
    </row>
    <row r="82" spans="1:7" ht="18.75" x14ac:dyDescent="0.3">
      <c r="A82" s="60"/>
      <c r="B82" s="68" t="s">
        <v>26</v>
      </c>
      <c r="C82" s="16"/>
      <c r="D82" s="16">
        <f>SUM(D75:D81)</f>
        <v>25.9</v>
      </c>
      <c r="E82" s="16">
        <f>SUM(E75:E81)</f>
        <v>25.2</v>
      </c>
      <c r="F82" s="16">
        <f>SUM(F75:F81)</f>
        <v>103.9</v>
      </c>
      <c r="G82" s="16">
        <f>SUM(G75:G81)</f>
        <v>832.9</v>
      </c>
    </row>
    <row r="83" spans="1:7" ht="19.5" x14ac:dyDescent="0.35">
      <c r="A83" s="60"/>
      <c r="B83" s="69" t="s">
        <v>82</v>
      </c>
      <c r="C83" s="16"/>
      <c r="D83" s="31">
        <f>D82+D72</f>
        <v>42.4</v>
      </c>
      <c r="E83" s="31">
        <f>E82+E72</f>
        <v>43.2</v>
      </c>
      <c r="F83" s="31">
        <f>F82+F72</f>
        <v>167.8</v>
      </c>
      <c r="G83" s="31">
        <f>G82+G72</f>
        <v>1388.9</v>
      </c>
    </row>
    <row r="84" spans="1:7" ht="19.5" x14ac:dyDescent="0.35">
      <c r="A84" s="65"/>
      <c r="B84" s="66"/>
      <c r="C84" s="16"/>
      <c r="D84" s="31"/>
      <c r="E84" s="31"/>
      <c r="F84" s="31"/>
      <c r="G84" s="31"/>
    </row>
    <row r="85" spans="1:7" ht="19.5" x14ac:dyDescent="0.35">
      <c r="A85" s="7" t="s">
        <v>83</v>
      </c>
      <c r="B85" s="64"/>
      <c r="C85" s="8"/>
      <c r="D85" s="8"/>
      <c r="E85" s="8"/>
      <c r="F85" s="8"/>
      <c r="G85" s="8"/>
    </row>
    <row r="86" spans="1:7" ht="18.75" x14ac:dyDescent="0.3">
      <c r="A86" s="60" t="s">
        <v>173</v>
      </c>
      <c r="B86" s="65" t="s">
        <v>25</v>
      </c>
      <c r="C86" s="6">
        <v>100</v>
      </c>
      <c r="D86" s="6">
        <v>0.8</v>
      </c>
      <c r="E86" s="6"/>
      <c r="F86" s="6">
        <v>14.1</v>
      </c>
      <c r="G86" s="6">
        <v>65</v>
      </c>
    </row>
    <row r="87" spans="1:7" ht="37.5" x14ac:dyDescent="0.3">
      <c r="A87" s="60" t="s">
        <v>197</v>
      </c>
      <c r="B87" s="67" t="s">
        <v>198</v>
      </c>
      <c r="C87" s="6">
        <v>200</v>
      </c>
      <c r="D87" s="6">
        <v>7.6</v>
      </c>
      <c r="E87" s="6">
        <v>9.6</v>
      </c>
      <c r="F87" s="6">
        <v>30.2</v>
      </c>
      <c r="G87" s="6">
        <v>237.6</v>
      </c>
    </row>
    <row r="88" spans="1:7" ht="18.75" x14ac:dyDescent="0.3">
      <c r="A88" s="60" t="s">
        <v>19</v>
      </c>
      <c r="B88" s="65" t="s">
        <v>20</v>
      </c>
      <c r="C88" s="11">
        <v>200</v>
      </c>
      <c r="D88" s="11">
        <v>2.2999999999999998</v>
      </c>
      <c r="E88" s="11">
        <v>1.6</v>
      </c>
      <c r="F88" s="11">
        <v>14.5</v>
      </c>
      <c r="G88" s="11">
        <v>92</v>
      </c>
    </row>
    <row r="89" spans="1:7" ht="18.75" x14ac:dyDescent="0.3">
      <c r="A89" s="57" t="s">
        <v>21</v>
      </c>
      <c r="B89" s="65" t="s">
        <v>22</v>
      </c>
      <c r="C89" s="6">
        <v>35</v>
      </c>
      <c r="D89" s="6">
        <v>5.9</v>
      </c>
      <c r="E89" s="6">
        <v>12</v>
      </c>
      <c r="F89" s="6">
        <v>6.8</v>
      </c>
      <c r="G89" s="6">
        <v>135</v>
      </c>
    </row>
    <row r="90" spans="1:7" ht="18.75" x14ac:dyDescent="0.3">
      <c r="A90" s="60" t="s">
        <v>173</v>
      </c>
      <c r="B90" s="65" t="s">
        <v>37</v>
      </c>
      <c r="C90" s="6">
        <v>30</v>
      </c>
      <c r="D90" s="6">
        <v>3</v>
      </c>
      <c r="E90" s="6">
        <v>0.3</v>
      </c>
      <c r="F90" s="6">
        <v>17</v>
      </c>
      <c r="G90" s="6">
        <v>81</v>
      </c>
    </row>
    <row r="91" spans="1:7" ht="18.75" x14ac:dyDescent="0.3">
      <c r="A91" s="60"/>
      <c r="B91" s="68" t="s">
        <v>26</v>
      </c>
      <c r="C91" s="16"/>
      <c r="D91" s="16">
        <f>SUM(D86:D90)</f>
        <v>19.600000000000001</v>
      </c>
      <c r="E91" s="16">
        <f t="shared" ref="E91:G91" si="4">SUM(E86:E90)</f>
        <v>23.5</v>
      </c>
      <c r="F91" s="16">
        <f t="shared" si="4"/>
        <v>82.6</v>
      </c>
      <c r="G91" s="16">
        <f t="shared" si="4"/>
        <v>610.6</v>
      </c>
    </row>
    <row r="92" spans="1:7" ht="19.5" x14ac:dyDescent="0.35">
      <c r="A92" s="7" t="s">
        <v>199</v>
      </c>
      <c r="B92" s="64"/>
      <c r="C92" s="8"/>
      <c r="D92" s="8"/>
      <c r="E92" s="8"/>
      <c r="F92" s="8"/>
      <c r="G92" s="8"/>
    </row>
    <row r="93" spans="1:7" ht="18.75" x14ac:dyDescent="0.3">
      <c r="A93" s="60" t="s">
        <v>200</v>
      </c>
      <c r="B93" s="65" t="s">
        <v>201</v>
      </c>
      <c r="C93" s="6">
        <v>60</v>
      </c>
      <c r="D93" s="6">
        <v>0.7</v>
      </c>
      <c r="E93" s="6">
        <v>3</v>
      </c>
      <c r="F93" s="6">
        <v>2.5</v>
      </c>
      <c r="G93" s="6">
        <v>37</v>
      </c>
    </row>
    <row r="94" spans="1:7" ht="18.75" x14ac:dyDescent="0.3">
      <c r="A94" s="14" t="s">
        <v>146</v>
      </c>
      <c r="B94" s="14" t="s">
        <v>147</v>
      </c>
      <c r="C94" s="6" t="s">
        <v>88</v>
      </c>
      <c r="D94" s="11">
        <v>3.3</v>
      </c>
      <c r="E94" s="11">
        <v>5.8</v>
      </c>
      <c r="F94" s="6">
        <v>12.3</v>
      </c>
      <c r="G94" s="6">
        <v>121</v>
      </c>
    </row>
    <row r="95" spans="1:7" ht="18.75" x14ac:dyDescent="0.3">
      <c r="A95" s="60" t="s">
        <v>202</v>
      </c>
      <c r="B95" s="65" t="s">
        <v>203</v>
      </c>
      <c r="C95" s="6">
        <v>200</v>
      </c>
      <c r="D95" s="11">
        <v>21.6</v>
      </c>
      <c r="E95" s="11">
        <v>11.8</v>
      </c>
      <c r="F95" s="11">
        <v>37.799999999999997</v>
      </c>
      <c r="G95" s="6">
        <v>358</v>
      </c>
    </row>
    <row r="96" spans="1:7" ht="18.75" x14ac:dyDescent="0.3">
      <c r="A96" s="60" t="s">
        <v>54</v>
      </c>
      <c r="B96" s="65" t="s">
        <v>204</v>
      </c>
      <c r="C96" s="6">
        <v>200</v>
      </c>
      <c r="D96" s="6">
        <v>0.2</v>
      </c>
      <c r="E96" s="6"/>
      <c r="F96" s="6">
        <v>20</v>
      </c>
      <c r="G96" s="6">
        <v>113</v>
      </c>
    </row>
    <row r="97" spans="1:7" ht="18.75" x14ac:dyDescent="0.3">
      <c r="A97" s="60" t="s">
        <v>173</v>
      </c>
      <c r="B97" s="65" t="s">
        <v>37</v>
      </c>
      <c r="C97" s="6">
        <v>55</v>
      </c>
      <c r="D97" s="6">
        <v>4.5999999999999996</v>
      </c>
      <c r="E97" s="6">
        <v>0.5</v>
      </c>
      <c r="F97" s="6">
        <v>32</v>
      </c>
      <c r="G97" s="6">
        <v>150.9</v>
      </c>
    </row>
    <row r="98" spans="1:7" ht="18.75" x14ac:dyDescent="0.3">
      <c r="A98" s="60" t="s">
        <v>173</v>
      </c>
      <c r="B98" s="65" t="s">
        <v>38</v>
      </c>
      <c r="C98" s="6">
        <v>30</v>
      </c>
      <c r="D98" s="6">
        <v>3.4</v>
      </c>
      <c r="E98" s="6">
        <v>0.1</v>
      </c>
      <c r="F98" s="6">
        <v>17</v>
      </c>
      <c r="G98" s="6">
        <v>66</v>
      </c>
    </row>
    <row r="99" spans="1:7" ht="18.75" x14ac:dyDescent="0.3">
      <c r="A99" s="60"/>
      <c r="B99" s="70" t="s">
        <v>26</v>
      </c>
      <c r="C99" s="16"/>
      <c r="D99" s="30">
        <f>SUM(D93:D98)</f>
        <v>33.799999999999997</v>
      </c>
      <c r="E99" s="30">
        <f>SUM(E93:E98)</f>
        <v>21.200000000000003</v>
      </c>
      <c r="F99" s="16">
        <f>SUM(F93:F98)</f>
        <v>121.6</v>
      </c>
      <c r="G99" s="16">
        <f>SUM(G93:G98)</f>
        <v>845.9</v>
      </c>
    </row>
    <row r="100" spans="1:7" ht="19.5" x14ac:dyDescent="0.35">
      <c r="A100" s="60"/>
      <c r="B100" s="71" t="s">
        <v>99</v>
      </c>
      <c r="C100" s="16"/>
      <c r="D100" s="31">
        <f>D99+D91</f>
        <v>53.4</v>
      </c>
      <c r="E100" s="31">
        <f>E99+E91</f>
        <v>44.7</v>
      </c>
      <c r="F100" s="31">
        <f>F99+F91</f>
        <v>204.2</v>
      </c>
      <c r="G100" s="31">
        <f>G99+G91</f>
        <v>1456.5</v>
      </c>
    </row>
    <row r="101" spans="1:7" x14ac:dyDescent="0.25">
      <c r="A101" s="72"/>
      <c r="B101" s="72"/>
      <c r="C101" s="73"/>
      <c r="D101" s="73"/>
      <c r="E101" s="73"/>
      <c r="F101" s="73"/>
      <c r="G101" s="73"/>
    </row>
    <row r="102" spans="1:7" ht="19.5" x14ac:dyDescent="0.25">
      <c r="A102" s="107" t="s">
        <v>205</v>
      </c>
      <c r="B102" s="106"/>
      <c r="C102" s="74"/>
      <c r="D102" s="74"/>
      <c r="E102" s="74"/>
      <c r="F102" s="74"/>
      <c r="G102" s="74"/>
    </row>
    <row r="103" spans="1:7" ht="18.75" x14ac:dyDescent="0.25">
      <c r="A103" s="49" t="s">
        <v>206</v>
      </c>
      <c r="B103" s="77" t="s">
        <v>207</v>
      </c>
      <c r="C103" s="78" t="s">
        <v>208</v>
      </c>
      <c r="D103" s="78" t="s">
        <v>209</v>
      </c>
      <c r="E103" s="78" t="s">
        <v>210</v>
      </c>
      <c r="F103" s="78" t="s">
        <v>211</v>
      </c>
      <c r="G103" s="78" t="s">
        <v>212</v>
      </c>
    </row>
    <row r="104" spans="1:7" ht="22.5" customHeight="1" x14ac:dyDescent="0.3">
      <c r="A104" s="54" t="s">
        <v>17</v>
      </c>
      <c r="B104" s="55" t="s">
        <v>213</v>
      </c>
      <c r="C104" s="11">
        <v>200</v>
      </c>
      <c r="D104" s="11">
        <v>6.8</v>
      </c>
      <c r="E104" s="11">
        <v>6.7</v>
      </c>
      <c r="F104" s="11">
        <v>23</v>
      </c>
      <c r="G104" s="11">
        <v>217</v>
      </c>
    </row>
    <row r="105" spans="1:7" ht="18.75" x14ac:dyDescent="0.3">
      <c r="A105" s="60" t="s">
        <v>144</v>
      </c>
      <c r="B105" s="65" t="s">
        <v>61</v>
      </c>
      <c r="C105" s="6">
        <v>200</v>
      </c>
      <c r="D105" s="6">
        <v>2.8</v>
      </c>
      <c r="E105" s="6">
        <v>4</v>
      </c>
      <c r="F105" s="6">
        <v>32.6</v>
      </c>
      <c r="G105" s="6">
        <v>190</v>
      </c>
    </row>
    <row r="106" spans="1:7" ht="18.75" x14ac:dyDescent="0.3">
      <c r="A106" s="60" t="s">
        <v>173</v>
      </c>
      <c r="B106" s="65" t="s">
        <v>37</v>
      </c>
      <c r="C106" s="6">
        <v>30</v>
      </c>
      <c r="D106" s="6">
        <v>3</v>
      </c>
      <c r="E106" s="6">
        <v>0.3</v>
      </c>
      <c r="F106" s="6">
        <v>17</v>
      </c>
      <c r="G106" s="6">
        <v>81</v>
      </c>
    </row>
    <row r="107" spans="1:7" ht="18.75" x14ac:dyDescent="0.3">
      <c r="A107" s="14" t="s">
        <v>89</v>
      </c>
      <c r="B107" s="18" t="s">
        <v>90</v>
      </c>
      <c r="C107" s="6">
        <v>35</v>
      </c>
      <c r="D107" s="6">
        <v>4.5</v>
      </c>
      <c r="E107" s="6">
        <v>8.8000000000000007</v>
      </c>
      <c r="F107" s="6">
        <v>5</v>
      </c>
      <c r="G107" s="6">
        <v>115</v>
      </c>
    </row>
    <row r="108" spans="1:7" ht="18.75" x14ac:dyDescent="0.3">
      <c r="A108" s="60"/>
      <c r="B108" s="62" t="s">
        <v>26</v>
      </c>
      <c r="C108" s="16"/>
      <c r="D108" s="16">
        <f ca="1">SUM(D104:D116)</f>
        <v>13.4</v>
      </c>
      <c r="E108" s="30">
        <f ca="1">SUM(E104:E116)</f>
        <v>11</v>
      </c>
      <c r="F108" s="16">
        <f ca="1">SUM(F104:F116)</f>
        <v>86.699999999999989</v>
      </c>
      <c r="G108" s="16">
        <f ca="1">SUM(G104:G116)</f>
        <v>553</v>
      </c>
    </row>
    <row r="109" spans="1:7" ht="19.5" x14ac:dyDescent="0.35">
      <c r="A109" s="75" t="s">
        <v>214</v>
      </c>
      <c r="B109" s="7"/>
      <c r="C109" s="8"/>
      <c r="D109" s="8"/>
      <c r="E109" s="8"/>
      <c r="F109" s="8"/>
      <c r="G109" s="8"/>
    </row>
    <row r="110" spans="1:7" ht="18.75" x14ac:dyDescent="0.3">
      <c r="A110" s="60" t="s">
        <v>215</v>
      </c>
      <c r="B110" s="65" t="s">
        <v>216</v>
      </c>
      <c r="C110" s="6" t="s">
        <v>30</v>
      </c>
      <c r="D110" s="6">
        <v>2.7</v>
      </c>
      <c r="E110" s="6">
        <v>7</v>
      </c>
      <c r="F110" s="6">
        <v>11.8</v>
      </c>
      <c r="G110" s="6">
        <v>131</v>
      </c>
    </row>
    <row r="111" spans="1:7" ht="18.75" x14ac:dyDescent="0.3">
      <c r="A111" s="60" t="s">
        <v>185</v>
      </c>
      <c r="B111" s="65" t="s">
        <v>217</v>
      </c>
      <c r="C111" s="6">
        <v>100</v>
      </c>
      <c r="D111" s="6">
        <v>7</v>
      </c>
      <c r="E111" s="6">
        <v>8.3000000000000007</v>
      </c>
      <c r="F111" s="6">
        <v>8.4</v>
      </c>
      <c r="G111" s="6">
        <v>138</v>
      </c>
    </row>
    <row r="112" spans="1:7" ht="18.75" x14ac:dyDescent="0.3">
      <c r="A112" s="14" t="s">
        <v>67</v>
      </c>
      <c r="B112" s="14" t="s">
        <v>68</v>
      </c>
      <c r="C112" s="6">
        <v>150</v>
      </c>
      <c r="D112" s="6">
        <v>3.4</v>
      </c>
      <c r="E112" s="6">
        <v>6.1</v>
      </c>
      <c r="F112" s="6">
        <v>32.299999999999997</v>
      </c>
      <c r="G112" s="6">
        <v>252</v>
      </c>
    </row>
    <row r="113" spans="1:7" ht="18.75" x14ac:dyDescent="0.3">
      <c r="A113" s="60" t="s">
        <v>23</v>
      </c>
      <c r="B113" s="65" t="s">
        <v>35</v>
      </c>
      <c r="C113" s="6">
        <v>60</v>
      </c>
      <c r="D113" s="6">
        <v>0.8</v>
      </c>
      <c r="E113" s="6">
        <v>3.2</v>
      </c>
      <c r="F113" s="6">
        <v>2.8</v>
      </c>
      <c r="G113" s="6">
        <v>44</v>
      </c>
    </row>
    <row r="114" spans="1:7" ht="18.75" x14ac:dyDescent="0.3">
      <c r="A114" s="60" t="s">
        <v>54</v>
      </c>
      <c r="B114" s="65" t="s">
        <v>230</v>
      </c>
      <c r="C114" s="6">
        <v>200</v>
      </c>
      <c r="D114" s="6">
        <v>0.2</v>
      </c>
      <c r="E114" s="6"/>
      <c r="F114" s="6">
        <v>20</v>
      </c>
      <c r="G114" s="6">
        <v>113</v>
      </c>
    </row>
    <row r="115" spans="1:7" ht="18.75" x14ac:dyDescent="0.3">
      <c r="A115" s="60" t="s">
        <v>173</v>
      </c>
      <c r="B115" s="65" t="s">
        <v>37</v>
      </c>
      <c r="C115" s="6">
        <v>55</v>
      </c>
      <c r="D115" s="6">
        <v>4.5999999999999996</v>
      </c>
      <c r="E115" s="6">
        <v>0.5</v>
      </c>
      <c r="F115" s="6">
        <v>32</v>
      </c>
      <c r="G115" s="6">
        <v>150.9</v>
      </c>
    </row>
    <row r="116" spans="1:7" ht="18.75" x14ac:dyDescent="0.3">
      <c r="A116" s="60" t="s">
        <v>173</v>
      </c>
      <c r="B116" s="65" t="s">
        <v>38</v>
      </c>
      <c r="C116" s="6">
        <v>30</v>
      </c>
      <c r="D116" s="6">
        <v>3.4</v>
      </c>
      <c r="E116" s="6">
        <v>0.1</v>
      </c>
      <c r="F116" s="6">
        <v>17</v>
      </c>
      <c r="G116" s="6">
        <v>66</v>
      </c>
    </row>
    <row r="117" spans="1:7" ht="18.75" x14ac:dyDescent="0.3">
      <c r="A117" s="60"/>
      <c r="B117" s="68" t="s">
        <v>39</v>
      </c>
      <c r="C117" s="16"/>
      <c r="D117" s="16">
        <f>SUM(D110:D116)</f>
        <v>22.099999999999998</v>
      </c>
      <c r="E117" s="16">
        <f t="shared" ref="E117:G117" si="5">SUM(E110:E116)</f>
        <v>25.2</v>
      </c>
      <c r="F117" s="16">
        <f t="shared" si="5"/>
        <v>124.3</v>
      </c>
      <c r="G117" s="16">
        <f t="shared" si="5"/>
        <v>894.9</v>
      </c>
    </row>
    <row r="118" spans="1:7" ht="18.75" x14ac:dyDescent="0.3">
      <c r="A118" s="72"/>
      <c r="B118" s="61" t="s">
        <v>218</v>
      </c>
      <c r="C118" s="26"/>
      <c r="D118" s="76">
        <v>35.700000000000003</v>
      </c>
      <c r="E118" s="76">
        <v>28.8</v>
      </c>
      <c r="F118" s="76">
        <v>199</v>
      </c>
      <c r="G118" s="76">
        <v>1305</v>
      </c>
    </row>
  </sheetData>
  <autoFilter ref="B1:B118" xr:uid="{7C9A1AB8-58D4-448C-B90F-20087A6B2D06}"/>
  <mergeCells count="22">
    <mergeCell ref="A1:B1"/>
    <mergeCell ref="A2:B2"/>
    <mergeCell ref="A3:B3"/>
    <mergeCell ref="D3:G3"/>
    <mergeCell ref="A5:B5"/>
    <mergeCell ref="D5:G5"/>
    <mergeCell ref="D1:G1"/>
    <mergeCell ref="D2:G2"/>
    <mergeCell ref="A4:B4"/>
    <mergeCell ref="D4:G4"/>
    <mergeCell ref="A13:B13"/>
    <mergeCell ref="A102:B102"/>
    <mergeCell ref="D6:G6"/>
    <mergeCell ref="A7:G7"/>
    <mergeCell ref="A8:G8"/>
    <mergeCell ref="A9:G9"/>
    <mergeCell ref="A11:A12"/>
    <mergeCell ref="B11:B12"/>
    <mergeCell ref="C11:C12"/>
    <mergeCell ref="D11:F11"/>
    <mergeCell ref="G11:G12"/>
    <mergeCell ref="A6:B6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  <rowBreaks count="5" manualBreakCount="5">
    <brk id="30" max="16383" man="1"/>
    <brk id="48" max="16383" man="1"/>
    <brk id="66" max="16383" man="1"/>
    <brk id="84" max="6" man="1"/>
    <brk id="10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 неделя</vt:lpstr>
      <vt:lpstr>2 неделя</vt:lpstr>
      <vt:lpstr>3 неделя</vt:lpstr>
      <vt:lpstr>'2 неделя'!Область_печати</vt:lpstr>
      <vt:lpstr>'3 неделя'!Область_печати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2021-06-22T08:05:13Z</dcterms:modified>
</cp:coreProperties>
</file>